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40" yWindow="15" windowWidth="27660" windowHeight="1546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9" i="1" l="1"/>
  <c r="G229" i="1"/>
  <c r="H228" i="1"/>
  <c r="G228" i="1"/>
  <c r="H227" i="1"/>
  <c r="H226" i="1" s="1"/>
  <c r="H225" i="1" s="1"/>
  <c r="G227" i="1"/>
  <c r="G226" i="1" s="1"/>
  <c r="G225" i="1" s="1"/>
  <c r="H223" i="1"/>
  <c r="H222" i="1" s="1"/>
  <c r="G223" i="1"/>
  <c r="G222" i="1" s="1"/>
  <c r="H220" i="1"/>
  <c r="G220" i="1"/>
  <c r="H219" i="1"/>
  <c r="G219" i="1"/>
  <c r="H218" i="1"/>
  <c r="H217" i="1" s="1"/>
  <c r="G218" i="1"/>
  <c r="G217" i="1" s="1"/>
  <c r="H214" i="1"/>
  <c r="G214" i="1"/>
  <c r="H213" i="1"/>
  <c r="G213" i="1"/>
  <c r="H211" i="1"/>
  <c r="G211" i="1"/>
  <c r="H202" i="1"/>
  <c r="H201" i="1" s="1"/>
  <c r="G202" i="1"/>
  <c r="G201" i="1" s="1"/>
  <c r="H199" i="1"/>
  <c r="H198" i="1" s="1"/>
  <c r="G199" i="1"/>
  <c r="G198" i="1" s="1"/>
  <c r="H193" i="1"/>
  <c r="H192" i="1" s="1"/>
  <c r="G193" i="1"/>
  <c r="G192" i="1" s="1"/>
  <c r="H190" i="1"/>
  <c r="H189" i="1" s="1"/>
  <c r="G190" i="1"/>
  <c r="G189" i="1" s="1"/>
  <c r="H184" i="1"/>
  <c r="G184" i="1"/>
  <c r="H183" i="1"/>
  <c r="G183" i="1"/>
  <c r="H181" i="1"/>
  <c r="G181" i="1"/>
  <c r="H180" i="1"/>
  <c r="H178" i="1" s="1"/>
  <c r="H177" i="1" s="1"/>
  <c r="G180" i="1"/>
  <c r="G178" i="1" s="1"/>
  <c r="G177" i="1" s="1"/>
  <c r="H174" i="1"/>
  <c r="G174" i="1"/>
  <c r="H173" i="1"/>
  <c r="H172" i="1" s="1"/>
  <c r="H171" i="1" s="1"/>
  <c r="H170" i="1" s="1"/>
  <c r="G173" i="1"/>
  <c r="G172" i="1" s="1"/>
  <c r="G171" i="1" s="1"/>
  <c r="G170" i="1" s="1"/>
  <c r="H167" i="1"/>
  <c r="G167" i="1"/>
  <c r="H166" i="1"/>
  <c r="G166" i="1"/>
  <c r="H165" i="1"/>
  <c r="G165" i="1"/>
  <c r="H163" i="1"/>
  <c r="H162" i="1" s="1"/>
  <c r="G163" i="1"/>
  <c r="G162" i="1" s="1"/>
  <c r="H160" i="1"/>
  <c r="G160" i="1"/>
  <c r="H159" i="1"/>
  <c r="G159" i="1"/>
  <c r="H157" i="1"/>
  <c r="H156" i="1" s="1"/>
  <c r="G157" i="1"/>
  <c r="G156" i="1" s="1"/>
  <c r="H154" i="1"/>
  <c r="H153" i="1" s="1"/>
  <c r="H152" i="1" s="1"/>
  <c r="H151" i="1" s="1"/>
  <c r="G154" i="1"/>
  <c r="G153" i="1" s="1"/>
  <c r="G152" i="1" s="1"/>
  <c r="G151" i="1" s="1"/>
  <c r="H149" i="1"/>
  <c r="G149" i="1"/>
  <c r="H148" i="1"/>
  <c r="H147" i="1" s="1"/>
  <c r="H146" i="1" s="1"/>
  <c r="G148" i="1"/>
  <c r="G147" i="1" s="1"/>
  <c r="G146" i="1" s="1"/>
  <c r="H144" i="1"/>
  <c r="G144" i="1"/>
  <c r="H143" i="1"/>
  <c r="G143" i="1"/>
  <c r="H142" i="1"/>
  <c r="H141" i="1" s="1"/>
  <c r="G142" i="1"/>
  <c r="G141" i="1" s="1"/>
  <c r="H138" i="1"/>
  <c r="H135" i="1" s="1"/>
  <c r="H133" i="1" s="1"/>
  <c r="H128" i="1" s="1"/>
  <c r="H127" i="1" s="1"/>
  <c r="G138" i="1"/>
  <c r="G135" i="1" s="1"/>
  <c r="G133" i="1" s="1"/>
  <c r="G128" i="1" s="1"/>
  <c r="G127" i="1" s="1"/>
  <c r="H124" i="1"/>
  <c r="H123" i="1" s="1"/>
  <c r="G124" i="1"/>
  <c r="G123" i="1" s="1"/>
  <c r="H121" i="1"/>
  <c r="H120" i="1" s="1"/>
  <c r="H119" i="1" s="1"/>
  <c r="G121" i="1"/>
  <c r="G120" i="1" s="1"/>
  <c r="G119" i="1" s="1"/>
  <c r="H117" i="1"/>
  <c r="H116" i="1" s="1"/>
  <c r="H115" i="1" s="1"/>
  <c r="G117" i="1"/>
  <c r="G116" i="1" s="1"/>
  <c r="G115" i="1" s="1"/>
  <c r="H111" i="1"/>
  <c r="H108" i="1" s="1"/>
  <c r="H107" i="1" s="1"/>
  <c r="H102" i="1" s="1"/>
  <c r="H99" i="1" s="1"/>
  <c r="G111" i="1"/>
  <c r="G108" i="1" s="1"/>
  <c r="G107" i="1" s="1"/>
  <c r="G102" i="1" s="1"/>
  <c r="G99" i="1" s="1"/>
  <c r="H95" i="1"/>
  <c r="H93" i="1" s="1"/>
  <c r="H91" i="1" s="1"/>
  <c r="H87" i="1" s="1"/>
  <c r="G95" i="1"/>
  <c r="G93" i="1" s="1"/>
  <c r="G91" i="1" s="1"/>
  <c r="G87" i="1" s="1"/>
  <c r="H84" i="1"/>
  <c r="H82" i="1" s="1"/>
  <c r="G84" i="1"/>
  <c r="G82" i="1" s="1"/>
  <c r="H78" i="1"/>
  <c r="G78" i="1"/>
  <c r="H75" i="1"/>
  <c r="G75" i="1"/>
  <c r="H73" i="1"/>
  <c r="H70" i="1" s="1"/>
  <c r="H69" i="1" s="1"/>
  <c r="H68" i="1" s="1"/>
  <c r="H67" i="1" s="1"/>
  <c r="G73" i="1"/>
  <c r="G70" i="1" s="1"/>
  <c r="G69" i="1" s="1"/>
  <c r="G68" i="1" s="1"/>
  <c r="G67" i="1" s="1"/>
  <c r="H63" i="1"/>
  <c r="H62" i="1" s="1"/>
  <c r="H61" i="1" s="1"/>
  <c r="H60" i="1" s="1"/>
  <c r="H59" i="1" s="1"/>
  <c r="G63" i="1"/>
  <c r="G62" i="1" s="1"/>
  <c r="G61" i="1" s="1"/>
  <c r="G60" i="1" s="1"/>
  <c r="G59" i="1" s="1"/>
  <c r="H57" i="1"/>
  <c r="G57" i="1"/>
  <c r="H53" i="1"/>
  <c r="G53" i="1"/>
  <c r="H51" i="1"/>
  <c r="H50" i="1" s="1"/>
  <c r="G51" i="1"/>
  <c r="G50" i="1" s="1"/>
  <c r="H46" i="1"/>
  <c r="G46" i="1"/>
  <c r="H40" i="1"/>
  <c r="G40" i="1"/>
  <c r="H39" i="1"/>
  <c r="H38" i="1" s="1"/>
  <c r="G39" i="1"/>
  <c r="G38" i="1" s="1"/>
  <c r="H36" i="1"/>
  <c r="H34" i="1" s="1"/>
  <c r="G36" i="1"/>
  <c r="G34" i="1" s="1"/>
  <c r="H31" i="1"/>
  <c r="G31" i="1"/>
  <c r="H27" i="1"/>
  <c r="G27" i="1"/>
  <c r="H24" i="1"/>
  <c r="G24" i="1"/>
  <c r="H18" i="1"/>
  <c r="H17" i="1" s="1"/>
  <c r="H16" i="1" s="1"/>
  <c r="H15" i="1" s="1"/>
  <c r="G18" i="1"/>
  <c r="G17" i="1" s="1"/>
  <c r="G16" i="1" s="1"/>
  <c r="G15" i="1" s="1"/>
  <c r="G66" i="1" l="1"/>
  <c r="H216" i="1"/>
  <c r="G216" i="1"/>
  <c r="H126" i="1"/>
  <c r="H66" i="1"/>
  <c r="H208" i="1"/>
  <c r="H207" i="1" s="1"/>
  <c r="H206" i="1" s="1"/>
  <c r="H205" i="1" s="1"/>
  <c r="H204" i="1" s="1"/>
  <c r="G45" i="1"/>
  <c r="G44" i="1" s="1"/>
  <c r="G43" i="1" s="1"/>
  <c r="G42" i="1" s="1"/>
  <c r="G14" i="1" s="1"/>
  <c r="G208" i="1"/>
  <c r="G207" i="1" s="1"/>
  <c r="G206" i="1" s="1"/>
  <c r="G205" i="1" s="1"/>
  <c r="G204" i="1" s="1"/>
  <c r="H45" i="1"/>
  <c r="H44" i="1" s="1"/>
  <c r="H43" i="1" s="1"/>
  <c r="H42" i="1" s="1"/>
  <c r="G126" i="1"/>
  <c r="H169" i="1"/>
  <c r="G23" i="1"/>
  <c r="G22" i="1" s="1"/>
  <c r="G21" i="1" s="1"/>
  <c r="G187" i="1"/>
  <c r="G186" i="1" s="1"/>
  <c r="G169" i="1" s="1"/>
  <c r="G188" i="1"/>
  <c r="H14" i="1"/>
  <c r="H188" i="1"/>
  <c r="H187" i="1"/>
  <c r="H186" i="1" s="1"/>
  <c r="H23" i="1"/>
  <c r="H22" i="1" s="1"/>
  <c r="H21" i="1" s="1"/>
  <c r="H231" i="1" l="1"/>
  <c r="H13" i="1"/>
  <c r="G231" i="1"/>
  <c r="G13" i="1"/>
</calcChain>
</file>

<file path=xl/sharedStrings.xml><?xml version="1.0" encoding="utf-8"?>
<sst xmlns="http://schemas.openxmlformats.org/spreadsheetml/2006/main" count="844" uniqueCount="255">
  <si>
    <t>НАИМЕНОВАНИЕ</t>
  </si>
  <si>
    <t>РЗ.</t>
  </si>
  <si>
    <t>ПР.</t>
  </si>
  <si>
    <t>ЦСР</t>
  </si>
  <si>
    <t>ВР.</t>
  </si>
  <si>
    <t>1</t>
  </si>
  <si>
    <t>Администрация Воротского сельсовета</t>
  </si>
  <si>
    <t>Общегосударственные вопросы</t>
  </si>
  <si>
    <t>01</t>
  </si>
  <si>
    <t>00</t>
  </si>
  <si>
    <r>
      <rPr>
        <b/>
        <sz val="10"/>
        <rFont val="Times New Roman"/>
        <family val="1"/>
        <charset val="204"/>
      </rPr>
      <t>Функционирование высшего должностного лица субъекта Российской Федерации и муниципального образования</t>
    </r>
  </si>
  <si>
    <r>
      <rPr>
        <b/>
        <sz val="10"/>
        <rFont val="Times New Roman"/>
        <family val="1"/>
        <charset val="204"/>
      </rPr>
      <t>01</t>
    </r>
  </si>
  <si>
    <r>
      <rPr>
        <b/>
        <sz val="10"/>
        <rFont val="Times New Roman"/>
        <family val="1"/>
        <charset val="204"/>
      </rPr>
      <t>02</t>
    </r>
  </si>
  <si>
    <t>Непрограммные расходы в сфере установленных функций органов государственной власти субъектов Российской Федерации и органов местного самоуправления</t>
  </si>
  <si>
    <t>02</t>
  </si>
  <si>
    <t>70 0 00 00000</t>
  </si>
  <si>
    <t>Обеспечение функционирования высшего должностного лица органа местного самоуправления</t>
  </si>
  <si>
    <t>70 1 00 00000</t>
  </si>
  <si>
    <t>Глава муниципального образования</t>
  </si>
  <si>
    <t>70 1 00 01000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</si>
  <si>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</si>
  <si>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</si>
  <si>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вйплаты работникам государственных (муниципальных) органов</t>
  </si>
  <si>
    <t>129</t>
  </si>
  <si>
    <r>
      <rPr>
        <b/>
        <sz val="10"/>
        <rFont val="Times New Roman"/>
        <family val="1"/>
        <charset val="204"/>
      </rPr>
  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  </r>
  </si>
  <si>
    <r>
      <rPr>
        <b/>
        <sz val="10"/>
        <rFont val="Times New Roman"/>
        <family val="1"/>
        <charset val="204"/>
      </rPr>
      <t>04</t>
    </r>
  </si>
  <si>
    <t>04</t>
  </si>
  <si>
    <t>Обеспечение деятельности органов местного самоуправления</t>
  </si>
  <si>
    <t>70 2 00 00000</t>
  </si>
  <si>
    <t>Центральный аппарат</t>
  </si>
  <si>
    <t>70 2 00 01100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</si>
  <si>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</si>
  <si>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</si>
  <si>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</si>
  <si>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</si>
  <si>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</si>
  <si>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Закупка энергетических ресурсов</t>
  </si>
  <si>
    <t>247</t>
  </si>
  <si>
    <t>Суовенции на осуществление органами местного самоуправления отдельных государственных полномочий в сфере определения перечня должностных лиц, уполномоченных составлять протоколы об административных правонарушениях</t>
  </si>
  <si>
    <t>70 2 00 70230</t>
  </si>
  <si>
    <t>Прячая.закупка товаров, работ и услуг</t>
  </si>
  <si>
    <t>Иные бюджетные ассигнования</t>
  </si>
  <si>
    <t>Исполнение судебных актов Российской Федерации и мировых соглашений по возмещению причиненного вреда</t>
  </si>
  <si>
    <t>Уплата налогов, сборов и иных платежей</t>
  </si>
  <si>
    <t>Уплата иных платежей</t>
  </si>
  <si>
    <r>
      <rPr>
        <b/>
        <sz val="10"/>
        <rFont val="Times New Roman"/>
        <family val="1"/>
        <charset val="204"/>
      </rPr>
      <t>Резервные фонды</t>
    </r>
  </si>
  <si>
    <r>
      <rPr>
        <b/>
        <sz val="10"/>
        <rFont val="Times New Roman"/>
        <family val="1"/>
        <charset val="204"/>
      </rPr>
      <t>11</t>
    </r>
  </si>
  <si>
    <t>Резервные фонды</t>
  </si>
  <si>
    <t>11</t>
  </si>
  <si>
    <t>70 3 00 00000</t>
  </si>
  <si>
    <t>Резервные фонды местных администраций</t>
  </si>
  <si>
    <t>70 3 00 10770</t>
  </si>
  <si>
    <t>Резервные средства</t>
  </si>
  <si>
    <t>870</t>
  </si>
  <si>
    <r>
      <rPr>
        <b/>
        <sz val="10"/>
        <rFont val="Times New Roman"/>
        <family val="1"/>
        <charset val="204"/>
      </rPr>
      <t>Другие общегосударственные вопросы</t>
    </r>
  </si>
  <si>
    <r>
      <rPr>
        <b/>
        <sz val="10"/>
        <rFont val="Times New Roman"/>
        <family val="1"/>
        <charset val="204"/>
      </rPr>
      <t>13</t>
    </r>
  </si>
  <si>
    <t>13</t>
  </si>
  <si>
    <t>70 2 00 29020</t>
  </si>
  <si>
    <t>000</t>
  </si>
  <si>
    <t>120</t>
  </si>
  <si>
    <t>800</t>
  </si>
  <si>
    <t>Исполнение судебных актов</t>
  </si>
  <si>
    <t>830</t>
  </si>
  <si>
    <t>831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</si>
  <si>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</si>
  <si>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</si>
  <si>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</si>
  <si>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</si>
  <si>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r>
      <t>70 2 00</t>
    </r>
    <r>
      <rPr>
        <i/>
        <sz val="10"/>
        <rFont val="Times New Roman"/>
        <family val="1"/>
        <charset val="204"/>
      </rPr>
      <t xml:space="preserve"> 29020</t>
    </r>
  </si>
  <si>
    <t>852</t>
  </si>
  <si>
    <t>853</t>
  </si>
  <si>
    <t>Субвенции на осуществление  органами местного самоуправления отдельных государственных полномочий в сфере определения перечня должностных лиц,уполномоченных составлять протоколы об административных правонарушениях</t>
  </si>
  <si>
    <t>Иные закупки товаров, работ и услуг для государственных (муниципальных) нужд</t>
  </si>
  <si>
    <r>
      <rPr>
        <b/>
        <sz val="10"/>
        <rFont val="Times New Roman"/>
        <family val="1"/>
        <charset val="204"/>
      </rPr>
      <t>Национальная оборона</t>
    </r>
  </si>
  <si>
    <r>
      <rPr>
        <b/>
        <sz val="10"/>
        <rFont val="Times New Roman"/>
        <family val="1"/>
        <charset val="204"/>
      </rPr>
      <t>00</t>
    </r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</si>
  <si>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</si>
  <si>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</si>
  <si>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'комиссариаты</t>
  </si>
  <si>
    <t>70 2 00 51180</t>
  </si>
  <si>
    <t>Национальная безопасность и правоохранительная деятельность</t>
  </si>
  <si>
    <t>Обеспечение противопожарной безопасности</t>
  </si>
  <si>
    <t>10</t>
  </si>
  <si>
    <t>Обеспечение деятельности подведомственных учреждений (в сфере пожарной безопасности)</t>
  </si>
  <si>
    <t>70 2 00 12470</t>
  </si>
  <si>
    <r>
      <rPr>
        <b/>
        <sz val="10"/>
        <rFont val="Times New Roman"/>
        <family val="1"/>
        <charset val="204"/>
      </rPr>
      <t>Реализация мероприятий на поддержку</t>
    </r>
  </si>
  <si>
    <r>
      <rPr>
        <b/>
        <sz val="10"/>
        <rFont val="Times New Roman"/>
        <family val="1"/>
        <charset val="204"/>
      </rPr>
      <t>03</t>
    </r>
  </si>
  <si>
    <r>
      <rPr>
        <b/>
        <sz val="10"/>
        <rFont val="Times New Roman"/>
        <family val="1"/>
        <charset val="204"/>
      </rPr>
      <t>10</t>
    </r>
  </si>
  <si>
    <r>
      <rPr>
        <b/>
        <sz val="10"/>
        <rFont val="Times New Roman"/>
        <family val="1"/>
        <charset val="204"/>
      </rPr>
      <t>70 2 00 71250</t>
    </r>
  </si>
  <si>
    <r>
      <rPr>
        <b/>
        <sz val="10"/>
        <rFont val="Times New Roman"/>
        <family val="1"/>
        <charset val="204"/>
      </rPr>
      <t>подразделений добровольной вожарной</t>
    </r>
  </si>
  <si>
    <r>
      <rPr>
        <b/>
        <sz val="10"/>
        <rFont val="Times New Roman"/>
        <family val="1"/>
        <charset val="204"/>
      </rPr>
      <t>охраны</t>
    </r>
  </si>
  <si>
    <t>Иные закупки товаров, работ и услуг для</t>
  </si>
  <si>
    <t>70 2 00 71250</t>
  </si>
  <si>
    <t>обеспечения государственных</t>
  </si>
  <si>
    <t>(муниципальных) нужд</t>
  </si>
  <si>
    <r>
      <rPr>
        <b/>
        <sz val="10"/>
        <rFont val="Times New Roman"/>
        <family val="1"/>
        <charset val="204"/>
      </rPr>
      <t>Реализация мероприятий по обеспечению</t>
    </r>
  </si>
  <si>
    <r>
      <rPr>
        <b/>
        <sz val="10"/>
        <rFont val="Times New Roman"/>
        <family val="1"/>
        <charset val="204"/>
      </rPr>
      <t>70 2 00 71260</t>
    </r>
  </si>
  <si>
    <t>первичных мер пожарной безопасности</t>
  </si>
  <si>
    <t>70 2 00 71260</t>
  </si>
  <si>
    <r>
      <rPr>
        <b/>
        <sz val="10"/>
        <rFont val="Times New Roman"/>
        <family val="1"/>
        <charset val="204"/>
      </rPr>
      <t>Муниципальная программа "Обеспечение</t>
    </r>
  </si>
  <si>
    <t>02 000 00000</t>
  </si>
  <si>
    <r>
      <rPr>
        <b/>
        <sz val="10"/>
        <rFont val="Times New Roman"/>
        <family val="1"/>
        <charset val="204"/>
      </rPr>
      <t>пожарной безопасности на территории</t>
    </r>
  </si>
  <si>
    <r>
      <rPr>
        <b/>
        <sz val="10"/>
        <rFont val="Times New Roman"/>
        <family val="1"/>
        <charset val="204"/>
      </rPr>
      <t>МО Воротский сельсовет на 2023-2025</t>
    </r>
  </si>
  <si>
    <r>
      <rPr>
        <b/>
        <sz val="10"/>
        <rFont val="Times New Roman"/>
        <family val="1"/>
        <charset val="204"/>
      </rPr>
      <t>годы" .</t>
    </r>
  </si>
  <si>
    <t>Развитие системы обеспечения пожарной</t>
  </si>
  <si>
    <t>02 0 01 00000</t>
  </si>
  <si>
    <t>безопасности</t>
  </si>
  <si>
    <t>Прочие мероприятия в сфере пожарной</t>
  </si>
  <si>
    <t>02 0 01 27270</t>
  </si>
  <si>
    <t>ооеспечения государственных</t>
  </si>
  <si>
    <t>Другие вопросы в области национальной</t>
  </si>
  <si>
    <r>
      <rPr>
        <b/>
        <sz val="10"/>
        <rFont val="Times New Roman"/>
        <family val="1"/>
        <charset val="204"/>
      </rPr>
      <t>14</t>
    </r>
  </si>
  <si>
    <r>
      <rPr>
        <b/>
        <sz val="10"/>
        <rFont val="Times New Roman"/>
        <family val="1"/>
        <charset val="204"/>
      </rPr>
      <t>00 0 00 00000</t>
    </r>
  </si>
  <si>
    <r>
      <rPr>
        <b/>
        <sz val="10"/>
        <rFont val="Times New Roman"/>
        <family val="1"/>
        <charset val="204"/>
      </rPr>
      <t>безопасности и правоохранительной</t>
    </r>
  </si>
  <si>
    <r>
      <rPr>
        <b/>
        <sz val="10"/>
        <rFont val="Times New Roman"/>
        <family val="1"/>
        <charset val="204"/>
      </rPr>
      <t>деятельности</t>
    </r>
  </si>
  <si>
    <r>
      <rPr>
        <b/>
        <sz val="10"/>
        <rFont val="Times New Roman"/>
        <family val="1"/>
        <charset val="204"/>
      </rPr>
      <t>Муниципальная программа "</t>
    </r>
  </si>
  <si>
    <r>
      <rPr>
        <b/>
        <sz val="10"/>
        <rFont val="Times New Roman"/>
        <family val="1"/>
        <charset val="204"/>
      </rPr>
      <t>01 0 00 00000</t>
    </r>
  </si>
  <si>
    <r>
      <rPr>
        <b/>
        <sz val="10"/>
        <rFont val="Times New Roman"/>
        <family val="1"/>
        <charset val="204"/>
      </rPr>
      <t>Профилактика правонарушений и борьба</t>
    </r>
  </si>
  <si>
    <r>
      <rPr>
        <b/>
        <sz val="10"/>
        <rFont val="Times New Roman"/>
        <family val="1"/>
        <charset val="204"/>
      </rPr>
      <t>с преступностью на территории МО</t>
    </r>
  </si>
  <si>
    <r>
      <rPr>
        <b/>
        <sz val="10"/>
        <rFont val="Times New Roman"/>
        <family val="1"/>
        <charset val="204"/>
      </rPr>
      <t>Воротский сельсовет на 2023 - 2025</t>
    </r>
  </si>
  <si>
    <r>
      <rPr>
        <b/>
        <sz val="10"/>
        <rFont val="Times New Roman"/>
        <family val="1"/>
        <charset val="204"/>
      </rPr>
      <t>годах"</t>
    </r>
  </si>
  <si>
    <t>Профилактика правонарушений</t>
  </si>
  <si>
    <t>14</t>
  </si>
  <si>
    <t>01 0 00 00000</t>
  </si>
  <si>
    <t>01 0 01 27100</t>
  </si>
  <si>
    <r>
      <rPr>
        <b/>
        <sz val="10"/>
        <rFont val="Times New Roman"/>
        <family val="1"/>
        <charset val="204"/>
      </rPr>
      <t>Национальная экономика</t>
    </r>
  </si>
  <si>
    <t>Дорожное хозяйство (дорожный фонд)</t>
  </si>
  <si>
    <t>09</t>
  </si>
  <si>
    <t>70 2 00 17940</t>
  </si>
  <si>
    <t>Иные закупки товаров, работ и услуг для обеспечения государственных ® (муниципальных) нужд</t>
  </si>
  <si>
    <t>Прочая закупка товаров., работ и услуг</t>
  </si>
  <si>
    <r>
      <rPr>
        <b/>
        <sz val="10"/>
        <rFont val="Times New Roman"/>
        <family val="1"/>
        <charset val="204"/>
      </rPr>
      <t>Муниципальная программа "Совершенствование автомобильных дорог общего пользования МО Воротский сельсовет на 2023-2025 годы"</t>
    </r>
  </si>
  <si>
    <r>
      <rPr>
        <b/>
        <sz val="10"/>
        <rFont val="Times New Roman"/>
        <family val="1"/>
        <charset val="204"/>
      </rPr>
      <t>09</t>
    </r>
  </si>
  <si>
    <r>
      <rPr>
        <b/>
        <sz val="10"/>
        <rFont val="Times New Roman"/>
        <family val="1"/>
        <charset val="204"/>
      </rPr>
      <t>00</t>
    </r>
    <r>
      <rPr>
        <sz val="10"/>
        <rFont val="Times New Roman"/>
        <family val="1"/>
        <charset val="204"/>
      </rPr>
      <t xml:space="preserve"> 0</t>
    </r>
    <r>
      <rPr>
        <b/>
        <sz val="10"/>
        <rFont val="Times New Roman"/>
        <family val="1"/>
        <charset val="204"/>
      </rPr>
      <t xml:space="preserve"> 00</t>
    </r>
    <r>
      <rPr>
        <sz val="10"/>
        <rFont val="Times New Roman"/>
        <family val="1"/>
        <charset val="204"/>
      </rPr>
      <t xml:space="preserve"> 00000</t>
    </r>
  </si>
  <si>
    <t>Строительство и реконструкция, содержание, ремонт, капитальный ремонт автомобильных дорог общего пользования местного значения</t>
  </si>
  <si>
    <t>03 0 00 00000</t>
  </si>
  <si>
    <t>Мероприятия, направленные на совершенствование автомобильных дорог</t>
  </si>
  <si>
    <t>03 0 01 27340</t>
  </si>
  <si>
    <r>
      <rPr>
        <b/>
        <sz val="10"/>
        <rFont val="Times New Roman"/>
        <family val="1"/>
        <charset val="204"/>
      </rPr>
      <t>Муниципальная программа "Комплексное развитие систем транспортной инфрастру1стуры на территории Воротского сельсовета на 2021-2023 годы"</t>
    </r>
  </si>
  <si>
    <t>06 0 02 27940</t>
  </si>
  <si>
    <r>
      <rPr>
        <b/>
        <sz val="10"/>
        <rFont val="Times New Roman"/>
        <family val="1"/>
        <charset val="204"/>
      </rPr>
      <t>Связь и информатика</t>
    </r>
  </si>
  <si>
    <t>Субсидии на обеспечение услугами связи в части предоставления широкополосного доступа к сети «Интернет» социально значимых объектов муниципальных образований</t>
  </si>
  <si>
    <t>70 2 00 73450</t>
  </si>
  <si>
    <t>Другие вопросы в области национальной экономики</t>
  </si>
  <si>
    <t>12</t>
  </si>
  <si>
    <r>
      <rPr>
        <b/>
        <sz val="10"/>
        <rFont val="Times New Roman"/>
        <family val="1"/>
        <charset val="204"/>
      </rPr>
      <t>Осуществление государственных функций в сфере нацианальной и территориальной политики</t>
    </r>
  </si>
  <si>
    <r>
      <rPr>
        <b/>
        <sz val="10"/>
        <rFont val="Times New Roman"/>
        <family val="1"/>
        <charset val="204"/>
      </rPr>
      <t>12</t>
    </r>
  </si>
  <si>
    <r>
      <rPr>
        <b/>
        <sz val="10"/>
        <rFont val="Times New Roman"/>
        <family val="1"/>
        <charset val="204"/>
      </rPr>
      <t>70 2 00 00000</t>
    </r>
  </si>
  <si>
    <t>Софинансирование реализации мероприятий по территориальному планированию и правил землепользования и застройки                       Иные закупки товаров, работ и услуг для обеспечения государственных (муниципальных) нужд</t>
  </si>
  <si>
    <t>70 2 00 27550</t>
  </si>
  <si>
    <r>
      <rPr>
        <b/>
        <sz val="10"/>
        <rFont val="Times New Roman"/>
        <family val="1"/>
        <charset val="204"/>
      </rPr>
      <t xml:space="preserve">Субсидии на подготовку документов территориального планирования и правил землепользования и застройки </t>
    </r>
    <r>
      <rPr>
        <sz val="10"/>
        <rFont val="Times New Roman"/>
        <family val="1"/>
        <charset val="204"/>
      </rPr>
      <t>Иные закупки товаров, работ и услуг для обеспечения государственных (муниципальных) нужд</t>
    </r>
  </si>
  <si>
    <t>70 2 00 73370</t>
  </si>
  <si>
    <r>
      <rPr>
        <b/>
        <sz val="10"/>
        <rFont val="Times New Roman"/>
        <family val="1"/>
        <charset val="204"/>
      </rPr>
      <t>Муниципальная программа "Развитие малого и среднего предпринимательства на территории Воротского сельсовета на 2023-2025гг"</t>
    </r>
  </si>
  <si>
    <r>
      <rPr>
        <b/>
        <sz val="10"/>
        <rFont val="Times New Roman"/>
        <family val="1"/>
        <charset val="204"/>
      </rPr>
      <t>07 0 00 26700</t>
    </r>
  </si>
  <si>
    <t>Прочие мероприятия в области национальной экономики</t>
  </si>
  <si>
    <t>07 0 00 26700</t>
  </si>
  <si>
    <r>
      <rPr>
        <b/>
        <sz val="10"/>
        <rFont val="Times New Roman"/>
        <family val="1"/>
        <charset val="204"/>
      </rPr>
      <t>Жилищно-коммунальное-хозяйство</t>
    </r>
  </si>
  <si>
    <r>
      <rPr>
        <b/>
        <sz val="10"/>
        <rFont val="Times New Roman"/>
        <family val="1"/>
        <charset val="204"/>
      </rPr>
      <t>05</t>
    </r>
  </si>
  <si>
    <r>
      <rPr>
        <b/>
        <sz val="10"/>
        <rFont val="Times New Roman"/>
        <family val="1"/>
        <charset val="204"/>
      </rPr>
      <t>Коммунальное хозяйство</t>
    </r>
  </si>
  <si>
    <r>
      <rPr>
        <b/>
        <sz val="10"/>
        <rFont val="Times New Roman"/>
        <family val="1"/>
        <charset val="204"/>
      </rPr>
      <t>Непрограммные расходы в сфере установленных функций органов государственной власти субъектов Российской Федерации и органов местного самоуправления</t>
    </r>
  </si>
  <si>
    <r>
      <rPr>
        <b/>
        <sz val="10"/>
        <rFont val="Times New Roman"/>
        <family val="1"/>
        <charset val="204"/>
      </rPr>
      <t>70 0 00 00000</t>
    </r>
  </si>
  <si>
    <t>05</t>
  </si>
  <si>
    <t>Мероприятия в области коммунального хозяйства</t>
  </si>
  <si>
    <t>70 2 00 05150</t>
  </si>
  <si>
    <t>Межбюджетные трансферты, предоставляемые муниципальным образованиям для осуществления ® передаваемых полномочий по решению вопросов местного значения</t>
  </si>
  <si>
    <t>702 00 10010</t>
  </si>
  <si>
    <t>70 2 00 10010</t>
  </si>
  <si>
    <r>
      <rPr>
        <b/>
        <sz val="10"/>
        <rFont val="Times New Roman"/>
        <family val="1"/>
        <charset val="204"/>
      </rPr>
      <t>Благоустройство</t>
    </r>
  </si>
  <si>
    <r>
      <rPr>
        <b/>
        <sz val="10"/>
        <rFont val="Times New Roman"/>
        <family val="1"/>
        <charset val="204"/>
      </rPr>
      <t>Уличное освещение</t>
    </r>
  </si>
  <si>
    <r>
      <rPr>
        <b/>
        <sz val="10"/>
        <rFont val="Times New Roman"/>
        <family val="1"/>
        <charset val="204"/>
      </rPr>
      <t>70 2 00 06010</t>
    </r>
  </si>
  <si>
    <t>Ицые закупки товаров, работ и услуг для обеспечения государственных (муниципальных) нужд</t>
  </si>
  <si>
    <t>70 2 00 06010</t>
  </si>
  <si>
    <r>
      <rPr>
        <b/>
        <sz val="10"/>
        <rFont val="Times New Roman"/>
        <family val="1"/>
        <charset val="204"/>
      </rPr>
      <t>Содержание автомобильных дорог и инженерных сооружений на них в границах округов и поселений в рамках благоустройства</t>
    </r>
  </si>
  <si>
    <r>
      <rPr>
        <b/>
        <sz val="10"/>
        <rFont val="Times New Roman"/>
        <family val="1"/>
        <charset val="204"/>
      </rPr>
      <t>70 2 00 06020</t>
    </r>
  </si>
  <si>
    <t>70 2 00 06020</t>
  </si>
  <si>
    <r>
      <rPr>
        <b/>
        <sz val="10"/>
        <rFont val="Times New Roman"/>
        <family val="1"/>
        <charset val="204"/>
      </rPr>
      <t>Мероприятия по озеленению</t>
    </r>
  </si>
  <si>
    <r>
      <rPr>
        <b/>
        <sz val="10"/>
        <rFont val="Times New Roman"/>
        <family val="1"/>
        <charset val="204"/>
      </rPr>
      <t>70 2 00 06030</t>
    </r>
  </si>
  <si>
    <r>
      <rPr>
        <b/>
        <sz val="10"/>
        <rFont val="Times New Roman"/>
        <family val="1"/>
        <charset val="204"/>
      </rPr>
      <t>0</t>
    </r>
  </si>
  <si>
    <t>70 2 00 06030</t>
  </si>
  <si>
    <t>0</t>
  </si>
  <si>
    <r>
      <rPr>
        <b/>
        <sz val="10"/>
        <rFont val="Times New Roman"/>
        <family val="1"/>
        <charset val="204"/>
      </rPr>
      <t>Организация и содержание мест захоронения</t>
    </r>
  </si>
  <si>
    <r>
      <rPr>
        <b/>
        <sz val="10"/>
        <rFont val="Times New Roman"/>
        <family val="1"/>
        <charset val="204"/>
      </rPr>
      <t>70 2 00 06040</t>
    </r>
  </si>
  <si>
    <t>70 2 00 06040</t>
  </si>
  <si>
    <r>
      <rPr>
        <b/>
        <sz val="10"/>
        <rFont val="Times New Roman"/>
        <family val="1"/>
        <charset val="204"/>
      </rPr>
      <t>Прочие мероприятия по благоустройству городских округов и поселений</t>
    </r>
  </si>
  <si>
    <r>
      <rPr>
        <b/>
        <sz val="10"/>
        <rFont val="Times New Roman"/>
        <family val="1"/>
        <charset val="204"/>
      </rPr>
      <t>70 2 00 06050</t>
    </r>
  </si>
  <si>
    <t>Иные закупки товаров, работ и услуг для обеспечения государственных</t>
  </si>
  <si>
    <t>70 2 00 06050</t>
  </si>
  <si>
    <r>
      <rPr>
        <b/>
        <sz val="10"/>
        <rFont val="Times New Roman"/>
        <family val="1"/>
        <charset val="204"/>
      </rPr>
      <t>Культура и кинематография</t>
    </r>
  </si>
  <si>
    <r>
      <rPr>
        <b/>
        <sz val="10"/>
        <rFont val="Times New Roman"/>
        <family val="1"/>
        <charset val="204"/>
      </rPr>
      <t>08</t>
    </r>
  </si>
  <si>
    <r>
      <rPr>
        <b/>
        <sz val="10"/>
        <rFont val="Times New Roman"/>
        <family val="1"/>
        <charset val="204"/>
      </rPr>
      <t>Культура</t>
    </r>
  </si>
  <si>
    <t>Непрограммные расходы в сфере установленных функций органов ® государственной власти субъектов Российской Федерации и органов местного самоуправления</t>
  </si>
  <si>
    <t>08</t>
  </si>
  <si>
    <t>Обеспечение деятельности подведомственных учреждений (в сфере культуры и кинематографии)</t>
  </si>
  <si>
    <t>70 2 00 14400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</si>
  <si>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</si>
  <si>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</si>
  <si>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</si>
  <si>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</si>
  <si>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r>
      <rPr>
        <b/>
        <sz val="10"/>
        <rFont val="Times New Roman"/>
        <family val="1"/>
        <charset val="204"/>
      </rPr>
      <t>Социальная политика</t>
    </r>
  </si>
  <si>
    <t>Пенсионное обеспечение</t>
  </si>
  <si>
    <t>Доплаты к пенсиям государственных служащих субъектов Российской Федерации и муниципальных служащих</t>
  </si>
  <si>
    <t>70 2 00 04910</t>
  </si>
  <si>
    <t>Иные пенсии, социальные доплаты к пенсиям</t>
  </si>
  <si>
    <t>312</t>
  </si>
  <si>
    <r>
      <rPr>
        <b/>
        <sz val="10"/>
        <rFont val="Times New Roman"/>
        <family val="1"/>
        <charset val="204"/>
      </rPr>
      <t>Социальное обеспечение населения</t>
    </r>
  </si>
  <si>
    <r>
      <rPr>
        <b/>
        <sz val="10"/>
        <rFont val="Times New Roman"/>
        <family val="1"/>
        <charset val="204"/>
      </rPr>
      <t>000</t>
    </r>
  </si>
  <si>
    <t>субвенции на 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</si>
  <si>
    <t>70 2 00 70270</t>
  </si>
  <si>
    <t>Пособия по социальной помощи населению</t>
  </si>
  <si>
    <t>112</t>
  </si>
  <si>
    <t>Обслуживание государственног о и муниципального долга</t>
  </si>
  <si>
    <t>Обслуживание государственного внутреннего и муниципального долга</t>
  </si>
  <si>
    <t>непрограммные расходы в сфере установленных функций органов ^</t>
  </si>
  <si>
    <t>70 2 00 10650</t>
  </si>
  <si>
    <t>11роцентные платежи по муниципальному долгу</t>
  </si>
  <si>
    <t>Обслуживание муниципального долга</t>
  </si>
  <si>
    <t>730</t>
  </si>
  <si>
    <r>
      <rPr>
        <b/>
        <sz val="10"/>
        <rFont val="Times New Roman"/>
        <family val="1"/>
        <charset val="204"/>
      </rPr>
      <t>Итого расходов:</t>
    </r>
  </si>
  <si>
    <t>к решению Совета депутатов</t>
  </si>
  <si>
    <t>Ведомственная структура расходов</t>
  </si>
  <si>
    <t xml:space="preserve">                  Приложение№10</t>
  </si>
  <si>
    <t>ПЛАН НА  2027 ГОД</t>
  </si>
  <si>
    <t>Муниципальная программа "Профилактика правонарушений, алкоголизма и борьбы с преступностью на территории Воротского сельсовета на 2026-2029 годы"</t>
  </si>
  <si>
    <t>Мероприятия по обеспечению общественного порядка и противодействию приступности</t>
  </si>
  <si>
    <t>Иные закупки товаров, работ и услуг для государственных (муниципальных ) нужд</t>
  </si>
  <si>
    <t>Муниципальная программа " Противодействие экстремизму и профилактика терроризма на территории Воротского сельсовета на 2026-2030 годы"</t>
  </si>
  <si>
    <t>Профилактика терроризма</t>
  </si>
  <si>
    <t>Мероприятия по профилактике и противодействию экстремизму и терроризму</t>
  </si>
  <si>
    <t>Муниципальная программа «Профилактика безнадзорности и правонарушений несовершеннолетних Воротского сельсовета на 2026-2029 г.г.»</t>
  </si>
  <si>
    <t xml:space="preserve">Мероприятия  по профилактике безнадзорности и правонарушений несовершеннолетних </t>
  </si>
  <si>
    <t>08 0 00 00000</t>
  </si>
  <si>
    <t>08 0 01 27100</t>
  </si>
  <si>
    <t>09 0 00 00000</t>
  </si>
  <si>
    <t>09 0 01 00000</t>
  </si>
  <si>
    <t>09 0 01 27300</t>
  </si>
  <si>
    <t>13 0 01 27300</t>
  </si>
  <si>
    <r>
      <t xml:space="preserve">Обеспечение деятельности подведомственных учреждений </t>
    </r>
    <r>
      <rPr>
        <i/>
        <sz val="10"/>
        <rFont val="Times New Roman"/>
        <family val="1"/>
        <charset val="204"/>
      </rPr>
      <t xml:space="preserve">л </t>
    </r>
    <r>
      <rPr>
        <sz val="10"/>
        <rFont val="Times New Roman"/>
        <family val="1"/>
        <charset val="204"/>
      </rPr>
      <t>Расходы на выплату персоналу государственных (муниципальных) органов</t>
    </r>
  </si>
  <si>
    <t>Мероприятия по обеспечению</t>
  </si>
  <si>
    <t>общественного порядка и противодейстию</t>
  </si>
  <si>
    <t>преступности</t>
  </si>
  <si>
    <t>Непрограммные расходы в сфере</t>
  </si>
  <si>
    <t>установленных функций органов</t>
  </si>
  <si>
    <t>государственной власти субъектов</t>
  </si>
  <si>
    <t>Российской Федерации и органов местного</t>
  </si>
  <si>
    <t>самоуправления</t>
  </si>
  <si>
    <t>Обеспечение деятельности органов местного</t>
  </si>
  <si>
    <t>Мероприятия, направленные на развитие</t>
  </si>
  <si>
    <t>автомобильных дорог местного значения</t>
  </si>
  <si>
    <t>Муниципальная программа "Развитие коммунальной инфраструктуры и  обеспечениекачественными жилищно коммунальными услугами Воротского сельсовета 2023-2028гг.."</t>
  </si>
  <si>
    <t>10 0 01 05150</t>
  </si>
  <si>
    <t>ПЛАН НА 2028 ГОД</t>
  </si>
  <si>
    <t xml:space="preserve">(ПРОЕКТ)                                                                                                   </t>
  </si>
  <si>
    <t xml:space="preserve">бюджета сельского поселения Воротского сельсовета 
Ширинского муниципального района Республики Хакасия
 на 2027-2028года. </t>
  </si>
  <si>
    <t>сельское поселение Воротского сельсовета</t>
  </si>
  <si>
    <t xml:space="preserve">Ширинского муниципального района Республики Хакасия </t>
  </si>
  <si>
    <t>№    от    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</si>
</sst>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0" fillId="0" borderId="10" xfId="0" applyBorder="1"/>
    <xf numFmtId="0" fontId="1" fillId="0" borderId="1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9" fillId="0" borderId="0" xfId="0" applyFont="1"/>
    <xf numFmtId="0" fontId="8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top"/>
    </xf>
    <xf numFmtId="164" fontId="3" fillId="0" borderId="8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164" fontId="3" fillId="0" borderId="10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center" vertical="top"/>
    </xf>
    <xf numFmtId="164" fontId="3" fillId="0" borderId="8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257"/>
  <sheetViews>
    <sheetView tabSelected="1" zoomScale="166" zoomScaleNormal="166" workbookViewId="0">
      <selection activeCell="H17" sqref="H17"/>
    </sheetView>
  </sheetViews>
  <sheetFormatPr defaultRowHeight="15" x14ac:dyDescent="0.25"/>
  <cols>
    <col min="1" max="1" width="42.42578125" customWidth="1"/>
    <col min="2" max="2" width="6.7109375" customWidth="1"/>
    <col min="3" max="3" width="6" customWidth="1"/>
    <col min="4" max="4" width="5.85546875" customWidth="1"/>
    <col min="5" max="5" width="13.28515625" customWidth="1"/>
    <col min="6" max="6" width="4.7109375" customWidth="1"/>
    <col min="7" max="7" width="9.42578125" customWidth="1"/>
    <col min="10" max="10" width="4.140625" customWidth="1"/>
  </cols>
  <sheetData>
    <row r="2" spans="1:28" s="39" customFormat="1" ht="18.75" x14ac:dyDescent="0.3">
      <c r="A2" s="37" t="s">
        <v>250</v>
      </c>
      <c r="B2" s="37"/>
      <c r="C2" s="38"/>
      <c r="E2" s="40"/>
      <c r="F2" s="50" t="s">
        <v>219</v>
      </c>
      <c r="G2" s="50"/>
      <c r="H2" s="50"/>
      <c r="I2" s="42"/>
      <c r="J2" s="43"/>
      <c r="K2" s="43"/>
      <c r="L2" s="43"/>
      <c r="M2" s="43"/>
      <c r="N2" s="43"/>
      <c r="O2" s="41"/>
      <c r="P2" s="43"/>
      <c r="Q2" s="43"/>
      <c r="R2" s="41"/>
    </row>
    <row r="3" spans="1:28" s="39" customFormat="1" ht="18.75" x14ac:dyDescent="0.3">
      <c r="A3" s="37"/>
      <c r="B3" s="37"/>
      <c r="C3" s="38"/>
      <c r="E3" s="40"/>
      <c r="F3" s="41" t="s">
        <v>217</v>
      </c>
      <c r="G3" s="41"/>
      <c r="H3" s="42"/>
      <c r="I3" s="42"/>
      <c r="J3" s="43"/>
      <c r="K3" s="43"/>
      <c r="L3" s="43"/>
      <c r="M3" s="43"/>
      <c r="N3" s="43"/>
      <c r="O3" s="41"/>
      <c r="P3" s="43"/>
      <c r="Q3" s="43"/>
      <c r="R3" s="41"/>
      <c r="W3" s="41"/>
      <c r="X3" s="41"/>
      <c r="Y3" s="41"/>
      <c r="Z3" s="42"/>
    </row>
    <row r="4" spans="1:28" s="39" customFormat="1" ht="18.75" x14ac:dyDescent="0.3">
      <c r="A4" s="37"/>
      <c r="B4" s="37"/>
      <c r="C4" s="38"/>
      <c r="D4" s="103" t="s">
        <v>252</v>
      </c>
      <c r="E4" s="103"/>
      <c r="F4" s="103"/>
      <c r="G4" s="103"/>
      <c r="H4" s="103"/>
      <c r="I4" s="103"/>
      <c r="J4" s="43"/>
      <c r="K4" s="43"/>
      <c r="L4" s="43"/>
      <c r="M4" s="43"/>
      <c r="N4" s="43"/>
      <c r="O4" s="41"/>
      <c r="P4" s="43"/>
      <c r="Q4" s="43"/>
      <c r="R4" s="41"/>
      <c r="W4" s="41"/>
      <c r="X4" s="41"/>
      <c r="Y4" s="41"/>
      <c r="Z4" s="41"/>
      <c r="AA4" s="42"/>
      <c r="AB4" s="42"/>
    </row>
    <row r="5" spans="1:28" s="39" customFormat="1" ht="18.75" x14ac:dyDescent="0.3">
      <c r="A5" s="37"/>
      <c r="B5" s="37"/>
      <c r="C5" s="38"/>
      <c r="D5" s="103" t="s">
        <v>253</v>
      </c>
      <c r="E5" s="103"/>
      <c r="F5" s="103"/>
      <c r="G5" s="103"/>
      <c r="H5" s="103"/>
      <c r="I5" s="103"/>
      <c r="J5" s="43"/>
      <c r="K5" s="43"/>
      <c r="L5" s="43"/>
      <c r="M5" s="43"/>
      <c r="N5" s="43"/>
      <c r="O5" s="41"/>
      <c r="P5" s="43"/>
      <c r="Q5" s="43"/>
      <c r="R5" s="41"/>
      <c r="W5" s="41"/>
      <c r="X5" s="41"/>
      <c r="Y5" s="41"/>
      <c r="Z5" s="41"/>
      <c r="AA5" s="42"/>
      <c r="AB5" s="42"/>
    </row>
    <row r="6" spans="1:28" s="39" customFormat="1" ht="18.75" x14ac:dyDescent="0.3">
      <c r="A6" s="37"/>
      <c r="B6" s="37"/>
      <c r="C6" s="38"/>
      <c r="E6" s="40"/>
      <c r="F6" s="102" t="s">
        <v>254</v>
      </c>
      <c r="G6" s="102"/>
      <c r="H6" s="102"/>
      <c r="I6" s="102"/>
      <c r="J6" s="43"/>
      <c r="K6" s="43"/>
      <c r="L6" s="43"/>
      <c r="M6" s="43"/>
      <c r="N6" s="43"/>
      <c r="O6" s="41"/>
      <c r="P6" s="43"/>
      <c r="Q6" s="43"/>
      <c r="R6" s="41"/>
      <c r="W6" s="41"/>
      <c r="X6" s="41"/>
      <c r="Y6" s="41"/>
      <c r="Z6" s="41"/>
      <c r="AA6" s="42"/>
      <c r="AB6" s="42"/>
    </row>
    <row r="7" spans="1:28" s="39" customFormat="1" ht="18.75" x14ac:dyDescent="0.3">
      <c r="A7" s="37"/>
      <c r="B7" s="37"/>
      <c r="C7" s="38"/>
      <c r="E7" s="44"/>
      <c r="F7" s="45"/>
      <c r="G7" s="46"/>
      <c r="H7" s="46"/>
      <c r="I7" s="46"/>
      <c r="J7" s="46"/>
      <c r="K7" s="46"/>
      <c r="L7" s="41"/>
      <c r="R7" s="41"/>
      <c r="W7" s="41"/>
      <c r="X7" s="41"/>
      <c r="Y7" s="41"/>
      <c r="Z7" s="41"/>
      <c r="AA7" s="42"/>
      <c r="AB7" s="42"/>
    </row>
    <row r="8" spans="1:28" ht="18.75" customHeight="1" x14ac:dyDescent="0.25">
      <c r="A8" s="94" t="s">
        <v>218</v>
      </c>
      <c r="B8" s="94"/>
      <c r="C8" s="94"/>
      <c r="D8" s="94"/>
      <c r="E8" s="94"/>
      <c r="F8" s="94"/>
      <c r="G8" s="94"/>
      <c r="H8" s="94"/>
      <c r="I8" s="47"/>
      <c r="J8" s="47"/>
      <c r="K8" s="47"/>
      <c r="L8" s="47"/>
      <c r="M8" s="48"/>
      <c r="X8" s="41"/>
      <c r="Y8" s="41"/>
      <c r="Z8" s="41"/>
      <c r="AA8" s="42"/>
      <c r="AB8" s="42"/>
    </row>
    <row r="9" spans="1:28" ht="55.5" customHeight="1" x14ac:dyDescent="0.3">
      <c r="A9" s="101" t="s">
        <v>251</v>
      </c>
      <c r="B9" s="95"/>
      <c r="C9" s="95"/>
      <c r="D9" s="95"/>
      <c r="E9" s="95"/>
      <c r="F9" s="95"/>
      <c r="G9" s="95"/>
      <c r="H9" s="95"/>
      <c r="I9" s="49"/>
      <c r="J9" s="49"/>
      <c r="K9" s="49"/>
      <c r="L9" s="49"/>
      <c r="M9" s="48"/>
      <c r="X9" s="46"/>
      <c r="Y9" s="46"/>
      <c r="Z9" s="46"/>
      <c r="AA9" s="46"/>
      <c r="AB9" s="46"/>
    </row>
    <row r="10" spans="1:28" ht="15.75" thickBot="1" x14ac:dyDescent="0.3"/>
    <row r="11" spans="1:28" s="4" customFormat="1" ht="39" thickBot="1" x14ac:dyDescent="0.25">
      <c r="A11" s="1" t="s">
        <v>0</v>
      </c>
      <c r="B11" s="1"/>
      <c r="C11" s="2" t="s">
        <v>1</v>
      </c>
      <c r="D11" s="2" t="s">
        <v>2</v>
      </c>
      <c r="E11" s="1" t="s">
        <v>3</v>
      </c>
      <c r="F11" s="1" t="s">
        <v>4</v>
      </c>
      <c r="G11" s="3" t="s">
        <v>220</v>
      </c>
      <c r="H11" s="3" t="s">
        <v>249</v>
      </c>
    </row>
    <row r="12" spans="1:28" s="4" customFormat="1" ht="13.5" thickBot="1" x14ac:dyDescent="0.25">
      <c r="A12" s="1" t="s">
        <v>5</v>
      </c>
      <c r="B12" s="1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</row>
    <row r="13" spans="1:28" s="4" customFormat="1" ht="13.5" thickBot="1" x14ac:dyDescent="0.25">
      <c r="A13" s="6" t="s">
        <v>6</v>
      </c>
      <c r="B13" s="6"/>
      <c r="C13" s="1"/>
      <c r="D13" s="1"/>
      <c r="E13" s="1"/>
      <c r="F13" s="1"/>
      <c r="G13" s="7">
        <f>G14+G59+G66+G126+G169+G204+G216+G225</f>
        <v>6847.93</v>
      </c>
      <c r="H13" s="7">
        <f>H14+H59+H66+H126+H169+H204+H216+H225</f>
        <v>6241.39</v>
      </c>
    </row>
    <row r="14" spans="1:28" s="4" customFormat="1" ht="13.5" thickBot="1" x14ac:dyDescent="0.25">
      <c r="A14" s="2" t="s">
        <v>7</v>
      </c>
      <c r="B14" s="1">
        <v>117</v>
      </c>
      <c r="C14" s="1" t="s">
        <v>8</v>
      </c>
      <c r="D14" s="1" t="s">
        <v>9</v>
      </c>
      <c r="E14" s="1"/>
      <c r="F14" s="1"/>
      <c r="G14" s="7">
        <f>G15+G21+G42+G38</f>
        <v>3505.6</v>
      </c>
      <c r="H14" s="7">
        <f>H15+H21+H42+H38</f>
        <v>3537.69</v>
      </c>
    </row>
    <row r="15" spans="1:28" ht="39" thickBot="1" x14ac:dyDescent="0.3">
      <c r="A15" s="8" t="s">
        <v>10</v>
      </c>
      <c r="B15" s="73">
        <v>117</v>
      </c>
      <c r="C15" s="9" t="s">
        <v>11</v>
      </c>
      <c r="D15" s="9" t="s">
        <v>12</v>
      </c>
      <c r="E15" s="9"/>
      <c r="F15" s="9"/>
      <c r="G15" s="7">
        <f t="shared" ref="G15:H17" si="0">G16</f>
        <v>903.3</v>
      </c>
      <c r="H15" s="7">
        <f t="shared" si="0"/>
        <v>903.3</v>
      </c>
    </row>
    <row r="16" spans="1:28" ht="51.75" thickBot="1" x14ac:dyDescent="0.3">
      <c r="A16" s="8" t="s">
        <v>13</v>
      </c>
      <c r="B16" s="73">
        <v>117</v>
      </c>
      <c r="C16" s="9" t="s">
        <v>8</v>
      </c>
      <c r="D16" s="9" t="s">
        <v>14</v>
      </c>
      <c r="E16" s="9" t="s">
        <v>15</v>
      </c>
      <c r="F16" s="9"/>
      <c r="G16" s="10">
        <f t="shared" si="0"/>
        <v>903.3</v>
      </c>
      <c r="H16" s="10">
        <f t="shared" si="0"/>
        <v>903.3</v>
      </c>
    </row>
    <row r="17" spans="1:8" ht="39" thickBot="1" x14ac:dyDescent="0.3">
      <c r="A17" s="8" t="s">
        <v>16</v>
      </c>
      <c r="B17" s="73">
        <v>117</v>
      </c>
      <c r="C17" s="9" t="s">
        <v>8</v>
      </c>
      <c r="D17" s="9" t="s">
        <v>14</v>
      </c>
      <c r="E17" s="9" t="s">
        <v>17</v>
      </c>
      <c r="F17" s="9"/>
      <c r="G17" s="10">
        <f t="shared" si="0"/>
        <v>903.3</v>
      </c>
      <c r="H17" s="10">
        <f t="shared" si="0"/>
        <v>903.3</v>
      </c>
    </row>
    <row r="18" spans="1:8" ht="15.75" thickBot="1" x14ac:dyDescent="0.3">
      <c r="A18" s="11" t="s">
        <v>18</v>
      </c>
      <c r="B18" s="9">
        <v>117</v>
      </c>
      <c r="C18" s="9" t="s">
        <v>8</v>
      </c>
      <c r="D18" s="9" t="s">
        <v>14</v>
      </c>
      <c r="E18" s="9" t="s">
        <v>19</v>
      </c>
      <c r="F18" s="9"/>
      <c r="G18" s="10">
        <f>G19+G20</f>
        <v>903.3</v>
      </c>
      <c r="H18" s="10">
        <f>H19+H20</f>
        <v>903.3</v>
      </c>
    </row>
    <row r="19" spans="1:8" ht="26.25" thickBot="1" x14ac:dyDescent="0.3">
      <c r="A19" s="8" t="s">
        <v>20</v>
      </c>
      <c r="B19" s="73">
        <v>117</v>
      </c>
      <c r="C19" s="9" t="s">
        <v>8</v>
      </c>
      <c r="D19" s="9" t="s">
        <v>14</v>
      </c>
      <c r="E19" s="9" t="s">
        <v>19</v>
      </c>
      <c r="F19" s="9" t="s">
        <v>21</v>
      </c>
      <c r="G19" s="10">
        <v>693.8</v>
      </c>
      <c r="H19" s="10">
        <v>693.8</v>
      </c>
    </row>
    <row r="20" spans="1:8" ht="51.75" thickBot="1" x14ac:dyDescent="0.3">
      <c r="A20" s="8" t="s">
        <v>22</v>
      </c>
      <c r="B20" s="73">
        <v>117</v>
      </c>
      <c r="C20" s="9" t="s">
        <v>8</v>
      </c>
      <c r="D20" s="9" t="s">
        <v>14</v>
      </c>
      <c r="E20" s="9" t="s">
        <v>19</v>
      </c>
      <c r="F20" s="9" t="s">
        <v>23</v>
      </c>
      <c r="G20" s="10">
        <v>209.5</v>
      </c>
      <c r="H20" s="10">
        <v>209.5</v>
      </c>
    </row>
    <row r="21" spans="1:8" ht="68.25" customHeight="1" thickBot="1" x14ac:dyDescent="0.3">
      <c r="A21" s="8" t="s">
        <v>24</v>
      </c>
      <c r="B21" s="3">
        <v>117</v>
      </c>
      <c r="C21" s="9" t="s">
        <v>11</v>
      </c>
      <c r="D21" s="9" t="s">
        <v>25</v>
      </c>
      <c r="E21" s="9"/>
      <c r="F21" s="9"/>
      <c r="G21" s="7">
        <f>G22</f>
        <v>1661.2</v>
      </c>
      <c r="H21" s="7">
        <f>H22</f>
        <v>1693.29</v>
      </c>
    </row>
    <row r="22" spans="1:8" ht="51.75" thickBot="1" x14ac:dyDescent="0.3">
      <c r="A22" s="8" t="s">
        <v>13</v>
      </c>
      <c r="B22" s="73">
        <v>117</v>
      </c>
      <c r="C22" s="9" t="s">
        <v>8</v>
      </c>
      <c r="D22" s="9" t="s">
        <v>26</v>
      </c>
      <c r="E22" s="9" t="s">
        <v>15</v>
      </c>
      <c r="F22" s="9"/>
      <c r="G22" s="10">
        <f>G23</f>
        <v>1661.2</v>
      </c>
      <c r="H22" s="10">
        <f>H23</f>
        <v>1693.29</v>
      </c>
    </row>
    <row r="23" spans="1:8" ht="26.25" thickBot="1" x14ac:dyDescent="0.3">
      <c r="A23" s="8" t="s">
        <v>27</v>
      </c>
      <c r="B23" s="73">
        <v>117</v>
      </c>
      <c r="C23" s="9" t="s">
        <v>8</v>
      </c>
      <c r="D23" s="9" t="s">
        <v>26</v>
      </c>
      <c r="E23" s="9" t="s">
        <v>28</v>
      </c>
      <c r="F23" s="9"/>
      <c r="G23" s="10">
        <f>G24+G27+G34</f>
        <v>1661.2</v>
      </c>
      <c r="H23" s="10">
        <f>H24+H27+H34</f>
        <v>1693.29</v>
      </c>
    </row>
    <row r="24" spans="1:8" ht="15.75" thickBot="1" x14ac:dyDescent="0.3">
      <c r="A24" s="11" t="s">
        <v>29</v>
      </c>
      <c r="B24" s="9">
        <v>117</v>
      </c>
      <c r="C24" s="9" t="s">
        <v>8</v>
      </c>
      <c r="D24" s="9" t="s">
        <v>26</v>
      </c>
      <c r="E24" s="9" t="s">
        <v>30</v>
      </c>
      <c r="F24" s="9"/>
      <c r="G24" s="10">
        <f>G25+G26</f>
        <v>716.2</v>
      </c>
      <c r="H24" s="10">
        <f>H25+H26</f>
        <v>716.2</v>
      </c>
    </row>
    <row r="25" spans="1:8" ht="26.25" thickBot="1" x14ac:dyDescent="0.3">
      <c r="A25" s="8" t="s">
        <v>20</v>
      </c>
      <c r="B25" s="73">
        <v>117</v>
      </c>
      <c r="C25" s="9" t="s">
        <v>8</v>
      </c>
      <c r="D25" s="9" t="s">
        <v>26</v>
      </c>
      <c r="E25" s="9" t="s">
        <v>30</v>
      </c>
      <c r="F25" s="9" t="s">
        <v>21</v>
      </c>
      <c r="G25" s="10">
        <v>550.1</v>
      </c>
      <c r="H25" s="10">
        <v>550.1</v>
      </c>
    </row>
    <row r="26" spans="1:8" ht="51.75" thickBot="1" x14ac:dyDescent="0.3">
      <c r="A26" s="8" t="s">
        <v>31</v>
      </c>
      <c r="B26" s="73">
        <v>117</v>
      </c>
      <c r="C26" s="9" t="s">
        <v>8</v>
      </c>
      <c r="D26" s="9" t="s">
        <v>26</v>
      </c>
      <c r="E26" s="9" t="s">
        <v>30</v>
      </c>
      <c r="F26" s="9" t="s">
        <v>23</v>
      </c>
      <c r="G26" s="10">
        <v>166.1</v>
      </c>
      <c r="H26" s="10">
        <v>166.1</v>
      </c>
    </row>
    <row r="27" spans="1:8" ht="39" thickBot="1" x14ac:dyDescent="0.3">
      <c r="A27" s="12" t="s">
        <v>32</v>
      </c>
      <c r="B27" s="74">
        <v>117</v>
      </c>
      <c r="C27" s="9" t="s">
        <v>8</v>
      </c>
      <c r="D27" s="9" t="s">
        <v>26</v>
      </c>
      <c r="E27" s="9" t="s">
        <v>30</v>
      </c>
      <c r="F27" s="9" t="s">
        <v>33</v>
      </c>
      <c r="G27" s="10">
        <f>G28+G29</f>
        <v>930</v>
      </c>
      <c r="H27" s="10">
        <f>H28+H29</f>
        <v>962.09</v>
      </c>
    </row>
    <row r="28" spans="1:8" ht="15.75" thickBot="1" x14ac:dyDescent="0.3">
      <c r="A28" s="11" t="s">
        <v>34</v>
      </c>
      <c r="B28" s="9">
        <v>117</v>
      </c>
      <c r="C28" s="9" t="s">
        <v>8</v>
      </c>
      <c r="D28" s="9" t="s">
        <v>26</v>
      </c>
      <c r="E28" s="9" t="s">
        <v>30</v>
      </c>
      <c r="F28" s="9" t="s">
        <v>35</v>
      </c>
      <c r="G28" s="10">
        <v>480</v>
      </c>
      <c r="H28" s="10">
        <v>512.09</v>
      </c>
    </row>
    <row r="29" spans="1:8" ht="15.75" thickBot="1" x14ac:dyDescent="0.3">
      <c r="A29" s="11" t="s">
        <v>36</v>
      </c>
      <c r="B29" s="9">
        <v>117</v>
      </c>
      <c r="C29" s="9" t="s">
        <v>8</v>
      </c>
      <c r="D29" s="9" t="s">
        <v>26</v>
      </c>
      <c r="E29" s="9" t="s">
        <v>30</v>
      </c>
      <c r="F29" s="9" t="s">
        <v>37</v>
      </c>
      <c r="G29" s="10">
        <v>450</v>
      </c>
      <c r="H29" s="10">
        <v>450</v>
      </c>
    </row>
    <row r="30" spans="1:8" ht="77.25" hidden="1" thickBot="1" x14ac:dyDescent="0.3">
      <c r="A30" s="12" t="s">
        <v>38</v>
      </c>
      <c r="B30" s="74">
        <v>117</v>
      </c>
      <c r="C30" s="9" t="s">
        <v>8</v>
      </c>
      <c r="D30" s="9" t="s">
        <v>26</v>
      </c>
      <c r="E30" s="9" t="s">
        <v>39</v>
      </c>
      <c r="F30" s="9"/>
      <c r="G30" s="10" t="s">
        <v>5</v>
      </c>
      <c r="H30" s="10" t="s">
        <v>5</v>
      </c>
    </row>
    <row r="31" spans="1:8" ht="39" hidden="1" thickBot="1" x14ac:dyDescent="0.3">
      <c r="A31" s="12" t="s">
        <v>32</v>
      </c>
      <c r="B31" s="74">
        <v>117</v>
      </c>
      <c r="C31" s="9" t="s">
        <v>8</v>
      </c>
      <c r="D31" s="9" t="s">
        <v>26</v>
      </c>
      <c r="E31" s="9" t="s">
        <v>39</v>
      </c>
      <c r="F31" s="9" t="s">
        <v>33</v>
      </c>
      <c r="G31" s="10">
        <f>G33+G32</f>
        <v>0</v>
      </c>
      <c r="H31" s="10">
        <f>H33+H32</f>
        <v>0</v>
      </c>
    </row>
    <row r="32" spans="1:8" ht="15.75" hidden="1" thickBot="1" x14ac:dyDescent="0.3">
      <c r="A32" s="12" t="s">
        <v>36</v>
      </c>
      <c r="B32" s="74">
        <v>117</v>
      </c>
      <c r="C32" s="9" t="s">
        <v>8</v>
      </c>
      <c r="D32" s="9" t="s">
        <v>26</v>
      </c>
      <c r="E32" s="9" t="s">
        <v>39</v>
      </c>
      <c r="F32" s="9">
        <v>247</v>
      </c>
      <c r="G32" s="10">
        <v>0</v>
      </c>
      <c r="H32" s="10">
        <v>0</v>
      </c>
    </row>
    <row r="33" spans="1:8" ht="15.75" hidden="1" thickBot="1" x14ac:dyDescent="0.3">
      <c r="A33" s="11" t="s">
        <v>40</v>
      </c>
      <c r="B33" s="9">
        <v>117</v>
      </c>
      <c r="C33" s="9" t="s">
        <v>8</v>
      </c>
      <c r="D33" s="9" t="s">
        <v>26</v>
      </c>
      <c r="E33" s="9" t="s">
        <v>39</v>
      </c>
      <c r="F33" s="9" t="s">
        <v>35</v>
      </c>
      <c r="G33" s="10">
        <v>0</v>
      </c>
      <c r="H33" s="10">
        <v>0</v>
      </c>
    </row>
    <row r="34" spans="1:8" ht="15.75" thickBot="1" x14ac:dyDescent="0.3">
      <c r="A34" s="11" t="s">
        <v>41</v>
      </c>
      <c r="B34" s="9">
        <v>117</v>
      </c>
      <c r="C34" s="9" t="s">
        <v>8</v>
      </c>
      <c r="D34" s="9" t="s">
        <v>26</v>
      </c>
      <c r="E34" s="9" t="s">
        <v>39</v>
      </c>
      <c r="F34" s="9">
        <v>800</v>
      </c>
      <c r="G34" s="10">
        <f>G35+G36</f>
        <v>15</v>
      </c>
      <c r="H34" s="10">
        <f>H35+H36</f>
        <v>15</v>
      </c>
    </row>
    <row r="35" spans="1:8" ht="39" thickBot="1" x14ac:dyDescent="0.3">
      <c r="A35" s="8" t="s">
        <v>42</v>
      </c>
      <c r="B35" s="73">
        <v>117</v>
      </c>
      <c r="C35" s="9" t="s">
        <v>8</v>
      </c>
      <c r="D35" s="9" t="s">
        <v>26</v>
      </c>
      <c r="E35" s="9" t="s">
        <v>39</v>
      </c>
      <c r="F35" s="9">
        <v>831</v>
      </c>
      <c r="G35" s="10">
        <v>14</v>
      </c>
      <c r="H35" s="10">
        <v>14</v>
      </c>
    </row>
    <row r="36" spans="1:8" ht="15.75" thickBot="1" x14ac:dyDescent="0.3">
      <c r="A36" s="11" t="s">
        <v>43</v>
      </c>
      <c r="B36" s="9">
        <v>117</v>
      </c>
      <c r="C36" s="9" t="s">
        <v>8</v>
      </c>
      <c r="D36" s="9" t="s">
        <v>26</v>
      </c>
      <c r="E36" s="9" t="s">
        <v>39</v>
      </c>
      <c r="F36" s="9">
        <v>850</v>
      </c>
      <c r="G36" s="10">
        <f>G37</f>
        <v>1</v>
      </c>
      <c r="H36" s="10">
        <f>H37</f>
        <v>1</v>
      </c>
    </row>
    <row r="37" spans="1:8" ht="15.75" thickBot="1" x14ac:dyDescent="0.3">
      <c r="A37" s="11" t="s">
        <v>44</v>
      </c>
      <c r="B37" s="9">
        <v>117</v>
      </c>
      <c r="C37" s="9" t="s">
        <v>8</v>
      </c>
      <c r="D37" s="9" t="s">
        <v>26</v>
      </c>
      <c r="E37" s="9" t="s">
        <v>39</v>
      </c>
      <c r="F37" s="9">
        <v>853</v>
      </c>
      <c r="G37" s="10">
        <v>1</v>
      </c>
      <c r="H37" s="10">
        <v>1</v>
      </c>
    </row>
    <row r="38" spans="1:8" ht="15.75" thickBot="1" x14ac:dyDescent="0.3">
      <c r="A38" s="11" t="s">
        <v>45</v>
      </c>
      <c r="B38" s="1">
        <v>117</v>
      </c>
      <c r="C38" s="9" t="s">
        <v>11</v>
      </c>
      <c r="D38" s="9" t="s">
        <v>46</v>
      </c>
      <c r="E38" s="9"/>
      <c r="F38" s="9"/>
      <c r="G38" s="7">
        <f t="shared" ref="G38:H40" si="1">G39</f>
        <v>10</v>
      </c>
      <c r="H38" s="7">
        <f t="shared" si="1"/>
        <v>10</v>
      </c>
    </row>
    <row r="39" spans="1:8" ht="15.75" thickBot="1" x14ac:dyDescent="0.3">
      <c r="A39" s="11" t="s">
        <v>47</v>
      </c>
      <c r="B39" s="9">
        <v>117</v>
      </c>
      <c r="C39" s="9" t="s">
        <v>8</v>
      </c>
      <c r="D39" s="9" t="s">
        <v>48</v>
      </c>
      <c r="E39" s="9" t="s">
        <v>49</v>
      </c>
      <c r="F39" s="9"/>
      <c r="G39" s="10">
        <f t="shared" si="1"/>
        <v>10</v>
      </c>
      <c r="H39" s="10">
        <f t="shared" si="1"/>
        <v>10</v>
      </c>
    </row>
    <row r="40" spans="1:8" ht="15.75" thickBot="1" x14ac:dyDescent="0.3">
      <c r="A40" s="11" t="s">
        <v>50</v>
      </c>
      <c r="B40" s="9">
        <v>117</v>
      </c>
      <c r="C40" s="9" t="s">
        <v>8</v>
      </c>
      <c r="D40" s="9" t="s">
        <v>48</v>
      </c>
      <c r="E40" s="9" t="s">
        <v>51</v>
      </c>
      <c r="F40" s="9"/>
      <c r="G40" s="10">
        <f t="shared" si="1"/>
        <v>10</v>
      </c>
      <c r="H40" s="10">
        <f t="shared" si="1"/>
        <v>10</v>
      </c>
    </row>
    <row r="41" spans="1:8" ht="15.75" thickBot="1" x14ac:dyDescent="0.3">
      <c r="A41" s="11" t="s">
        <v>52</v>
      </c>
      <c r="B41" s="9">
        <v>117</v>
      </c>
      <c r="C41" s="9" t="s">
        <v>8</v>
      </c>
      <c r="D41" s="9" t="s">
        <v>48</v>
      </c>
      <c r="E41" s="9" t="s">
        <v>51</v>
      </c>
      <c r="F41" s="9" t="s">
        <v>53</v>
      </c>
      <c r="G41" s="10">
        <v>10</v>
      </c>
      <c r="H41" s="10">
        <v>10</v>
      </c>
    </row>
    <row r="42" spans="1:8" ht="15.75" thickBot="1" x14ac:dyDescent="0.3">
      <c r="A42" s="11" t="s">
        <v>54</v>
      </c>
      <c r="B42" s="1">
        <v>117</v>
      </c>
      <c r="C42" s="9" t="s">
        <v>11</v>
      </c>
      <c r="D42" s="9" t="s">
        <v>55</v>
      </c>
      <c r="E42" s="9"/>
      <c r="F42" s="9"/>
      <c r="G42" s="7">
        <f>G43+G57</f>
        <v>931.1</v>
      </c>
      <c r="H42" s="7">
        <f>H43+H57</f>
        <v>931.1</v>
      </c>
    </row>
    <row r="43" spans="1:8" ht="57.75" customHeight="1" thickBot="1" x14ac:dyDescent="0.3">
      <c r="A43" s="8" t="s">
        <v>13</v>
      </c>
      <c r="B43" s="73">
        <v>117</v>
      </c>
      <c r="C43" s="9" t="s">
        <v>8</v>
      </c>
      <c r="D43" s="9" t="s">
        <v>56</v>
      </c>
      <c r="E43" s="9" t="s">
        <v>15</v>
      </c>
      <c r="F43" s="9"/>
      <c r="G43" s="10">
        <f t="shared" ref="G43:H44" si="2">G44</f>
        <v>931.1</v>
      </c>
      <c r="H43" s="10">
        <f t="shared" si="2"/>
        <v>931.1</v>
      </c>
    </row>
    <row r="44" spans="1:8" ht="30" customHeight="1" thickBot="1" x14ac:dyDescent="0.3">
      <c r="A44" s="8" t="s">
        <v>27</v>
      </c>
      <c r="B44" s="73">
        <v>117</v>
      </c>
      <c r="C44" s="9" t="s">
        <v>8</v>
      </c>
      <c r="D44" s="9" t="s">
        <v>56</v>
      </c>
      <c r="E44" s="9" t="s">
        <v>28</v>
      </c>
      <c r="F44" s="9"/>
      <c r="G44" s="10">
        <f t="shared" si="2"/>
        <v>931.1</v>
      </c>
      <c r="H44" s="10">
        <f t="shared" si="2"/>
        <v>931.1</v>
      </c>
    </row>
    <row r="45" spans="1:8" ht="15.75" thickBot="1" x14ac:dyDescent="0.3">
      <c r="A45" s="96" t="s">
        <v>235</v>
      </c>
      <c r="B45" s="75">
        <v>117</v>
      </c>
      <c r="C45" s="9" t="s">
        <v>8</v>
      </c>
      <c r="D45" s="9" t="s">
        <v>56</v>
      </c>
      <c r="E45" s="9" t="s">
        <v>57</v>
      </c>
      <c r="F45" s="9" t="s">
        <v>58</v>
      </c>
      <c r="G45" s="10">
        <f>G46+G50+G49</f>
        <v>931.1</v>
      </c>
      <c r="H45" s="10">
        <f>H46+H50+H49</f>
        <v>931.1</v>
      </c>
    </row>
    <row r="46" spans="1:8" ht="24" customHeight="1" thickBot="1" x14ac:dyDescent="0.3">
      <c r="A46" s="97"/>
      <c r="B46" s="76">
        <v>117</v>
      </c>
      <c r="C46" s="9" t="s">
        <v>8</v>
      </c>
      <c r="D46" s="9" t="s">
        <v>56</v>
      </c>
      <c r="E46" s="9" t="s">
        <v>57</v>
      </c>
      <c r="F46" s="9" t="s">
        <v>59</v>
      </c>
      <c r="G46" s="10">
        <f>G47+G48</f>
        <v>927.1</v>
      </c>
      <c r="H46" s="10">
        <f>H47+H48</f>
        <v>927.1</v>
      </c>
    </row>
    <row r="47" spans="1:8" ht="26.25" thickBot="1" x14ac:dyDescent="0.3">
      <c r="A47" s="8" t="s">
        <v>20</v>
      </c>
      <c r="B47" s="73">
        <v>117</v>
      </c>
      <c r="C47" s="9" t="s">
        <v>8</v>
      </c>
      <c r="D47" s="9" t="s">
        <v>56</v>
      </c>
      <c r="E47" s="9" t="s">
        <v>57</v>
      </c>
      <c r="F47" s="9" t="s">
        <v>21</v>
      </c>
      <c r="G47" s="10">
        <v>712</v>
      </c>
      <c r="H47" s="10">
        <v>712</v>
      </c>
    </row>
    <row r="48" spans="1:8" ht="51.75" thickBot="1" x14ac:dyDescent="0.3">
      <c r="A48" s="8" t="s">
        <v>31</v>
      </c>
      <c r="B48" s="73">
        <v>117</v>
      </c>
      <c r="C48" s="9" t="s">
        <v>8</v>
      </c>
      <c r="D48" s="9" t="s">
        <v>56</v>
      </c>
      <c r="E48" s="9" t="s">
        <v>57</v>
      </c>
      <c r="F48" s="9" t="s">
        <v>23</v>
      </c>
      <c r="G48" s="10">
        <v>215.1</v>
      </c>
      <c r="H48" s="10">
        <v>215.1</v>
      </c>
    </row>
    <row r="49" spans="1:8" ht="15.75" thickBot="1" x14ac:dyDescent="0.3">
      <c r="A49" s="11" t="s">
        <v>34</v>
      </c>
      <c r="B49" s="9">
        <v>117</v>
      </c>
      <c r="C49" s="9" t="s">
        <v>8</v>
      </c>
      <c r="D49" s="9" t="s">
        <v>56</v>
      </c>
      <c r="E49" s="9" t="s">
        <v>57</v>
      </c>
      <c r="F49" s="9">
        <v>244</v>
      </c>
      <c r="G49" s="10">
        <v>1</v>
      </c>
      <c r="H49" s="10">
        <v>1</v>
      </c>
    </row>
    <row r="50" spans="1:8" ht="15.75" thickBot="1" x14ac:dyDescent="0.3">
      <c r="A50" s="11" t="s">
        <v>41</v>
      </c>
      <c r="B50" s="9">
        <v>117</v>
      </c>
      <c r="C50" s="9" t="s">
        <v>8</v>
      </c>
      <c r="D50" s="9" t="s">
        <v>56</v>
      </c>
      <c r="E50" s="9" t="s">
        <v>57</v>
      </c>
      <c r="F50" s="9" t="s">
        <v>60</v>
      </c>
      <c r="G50" s="10">
        <f>G51+G53</f>
        <v>3</v>
      </c>
      <c r="H50" s="10">
        <f>H51+H53</f>
        <v>3</v>
      </c>
    </row>
    <row r="51" spans="1:8" ht="15.75" thickBot="1" x14ac:dyDescent="0.3">
      <c r="A51" s="11" t="s">
        <v>61</v>
      </c>
      <c r="B51" s="9">
        <v>117</v>
      </c>
      <c r="C51" s="9" t="s">
        <v>8</v>
      </c>
      <c r="D51" s="9" t="s">
        <v>56</v>
      </c>
      <c r="E51" s="9" t="s">
        <v>57</v>
      </c>
      <c r="F51" s="9" t="s">
        <v>62</v>
      </c>
      <c r="G51" s="10">
        <f>G52</f>
        <v>2</v>
      </c>
      <c r="H51" s="10">
        <f>H52</f>
        <v>2</v>
      </c>
    </row>
    <row r="52" spans="1:8" ht="39" thickBot="1" x14ac:dyDescent="0.3">
      <c r="A52" s="8" t="s">
        <v>42</v>
      </c>
      <c r="B52" s="73">
        <v>117</v>
      </c>
      <c r="C52" s="9" t="s">
        <v>8</v>
      </c>
      <c r="D52" s="9" t="s">
        <v>56</v>
      </c>
      <c r="E52" s="9" t="s">
        <v>57</v>
      </c>
      <c r="F52" s="9" t="s">
        <v>63</v>
      </c>
      <c r="G52" s="10">
        <v>2</v>
      </c>
      <c r="H52" s="10">
        <v>2</v>
      </c>
    </row>
    <row r="53" spans="1:8" ht="15.75" thickBot="1" x14ac:dyDescent="0.3">
      <c r="A53" s="11" t="s">
        <v>43</v>
      </c>
      <c r="B53" s="9">
        <v>117</v>
      </c>
      <c r="C53" s="9" t="s">
        <v>8</v>
      </c>
      <c r="D53" s="9" t="s">
        <v>56</v>
      </c>
      <c r="E53" s="9" t="s">
        <v>57</v>
      </c>
      <c r="F53" s="9" t="s">
        <v>64</v>
      </c>
      <c r="G53" s="10">
        <f>G56</f>
        <v>1</v>
      </c>
      <c r="H53" s="10">
        <f>H56</f>
        <v>1</v>
      </c>
    </row>
    <row r="54" spans="1:8" ht="26.25" hidden="1" thickBot="1" x14ac:dyDescent="0.3">
      <c r="A54" s="8" t="s">
        <v>65</v>
      </c>
      <c r="B54" s="73">
        <v>117</v>
      </c>
      <c r="C54" s="9" t="s">
        <v>8</v>
      </c>
      <c r="D54" s="9" t="s">
        <v>56</v>
      </c>
      <c r="E54" s="9" t="s">
        <v>57</v>
      </c>
      <c r="F54" s="9" t="s">
        <v>66</v>
      </c>
      <c r="G54" s="10">
        <v>0</v>
      </c>
      <c r="H54" s="10">
        <v>0</v>
      </c>
    </row>
    <row r="55" spans="1:8" ht="15.75" hidden="1" thickBot="1" x14ac:dyDescent="0.3">
      <c r="A55" s="11" t="s">
        <v>67</v>
      </c>
      <c r="B55" s="9">
        <v>117</v>
      </c>
      <c r="C55" s="9" t="s">
        <v>8</v>
      </c>
      <c r="D55" s="9" t="s">
        <v>56</v>
      </c>
      <c r="E55" s="9" t="s">
        <v>68</v>
      </c>
      <c r="F55" s="9" t="s">
        <v>69</v>
      </c>
      <c r="G55" s="10">
        <v>0</v>
      </c>
      <c r="H55" s="10">
        <v>0</v>
      </c>
    </row>
    <row r="56" spans="1:8" ht="15.75" thickBot="1" x14ac:dyDescent="0.3">
      <c r="A56" s="11" t="s">
        <v>44</v>
      </c>
      <c r="B56" s="9">
        <v>117</v>
      </c>
      <c r="C56" s="9" t="s">
        <v>8</v>
      </c>
      <c r="D56" s="9" t="s">
        <v>56</v>
      </c>
      <c r="E56" s="9" t="s">
        <v>57</v>
      </c>
      <c r="F56" s="9" t="s">
        <v>70</v>
      </c>
      <c r="G56" s="10">
        <v>1</v>
      </c>
      <c r="H56" s="10">
        <v>1</v>
      </c>
    </row>
    <row r="57" spans="1:8" ht="77.25" hidden="1" thickBot="1" x14ac:dyDescent="0.3">
      <c r="A57" s="14" t="s">
        <v>71</v>
      </c>
      <c r="B57" s="77">
        <v>117</v>
      </c>
      <c r="C57" s="1" t="s">
        <v>8</v>
      </c>
      <c r="D57" s="1" t="s">
        <v>56</v>
      </c>
      <c r="E57" s="1" t="s">
        <v>39</v>
      </c>
      <c r="F57" s="1"/>
      <c r="G57" s="7">
        <f>G58</f>
        <v>0</v>
      </c>
      <c r="H57" s="7">
        <f>H58</f>
        <v>0</v>
      </c>
    </row>
    <row r="58" spans="1:8" ht="26.25" hidden="1" thickBot="1" x14ac:dyDescent="0.3">
      <c r="A58" s="15" t="s">
        <v>72</v>
      </c>
      <c r="B58" s="78">
        <v>117</v>
      </c>
      <c r="C58" s="9" t="s">
        <v>8</v>
      </c>
      <c r="D58" s="9" t="s">
        <v>56</v>
      </c>
      <c r="E58" s="9" t="s">
        <v>39</v>
      </c>
      <c r="F58" s="9" t="s">
        <v>33</v>
      </c>
      <c r="G58" s="10">
        <v>0</v>
      </c>
      <c r="H58" s="10">
        <v>0</v>
      </c>
    </row>
    <row r="59" spans="1:8" ht="15.75" thickBot="1" x14ac:dyDescent="0.3">
      <c r="A59" s="11" t="s">
        <v>73</v>
      </c>
      <c r="B59" s="1">
        <v>117</v>
      </c>
      <c r="C59" s="9" t="s">
        <v>12</v>
      </c>
      <c r="D59" s="9" t="s">
        <v>74</v>
      </c>
      <c r="E59" s="9"/>
      <c r="F59" s="9"/>
      <c r="G59" s="7">
        <f t="shared" ref="G59:H62" si="3">G60</f>
        <v>338.79999999999995</v>
      </c>
      <c r="H59" s="7">
        <f t="shared" si="3"/>
        <v>338.79999999999995</v>
      </c>
    </row>
    <row r="60" spans="1:8" ht="15.75" thickBot="1" x14ac:dyDescent="0.3">
      <c r="A60" s="8" t="s">
        <v>75</v>
      </c>
      <c r="B60" s="73">
        <v>117</v>
      </c>
      <c r="C60" s="9" t="s">
        <v>14</v>
      </c>
      <c r="D60" s="9" t="s">
        <v>76</v>
      </c>
      <c r="E60" s="9"/>
      <c r="F60" s="9"/>
      <c r="G60" s="10">
        <f t="shared" si="3"/>
        <v>338.79999999999995</v>
      </c>
      <c r="H60" s="10">
        <f t="shared" si="3"/>
        <v>338.79999999999995</v>
      </c>
    </row>
    <row r="61" spans="1:8" ht="51.75" thickBot="1" x14ac:dyDescent="0.3">
      <c r="A61" s="8" t="s">
        <v>13</v>
      </c>
      <c r="B61" s="73">
        <v>117</v>
      </c>
      <c r="C61" s="9" t="s">
        <v>14</v>
      </c>
      <c r="D61" s="9" t="s">
        <v>76</v>
      </c>
      <c r="E61" s="9" t="s">
        <v>15</v>
      </c>
      <c r="F61" s="9"/>
      <c r="G61" s="10">
        <f t="shared" si="3"/>
        <v>338.79999999999995</v>
      </c>
      <c r="H61" s="10">
        <f t="shared" si="3"/>
        <v>338.79999999999995</v>
      </c>
    </row>
    <row r="62" spans="1:8" ht="26.25" thickBot="1" x14ac:dyDescent="0.3">
      <c r="A62" s="8" t="s">
        <v>27</v>
      </c>
      <c r="B62" s="73">
        <v>117</v>
      </c>
      <c r="C62" s="9" t="s">
        <v>14</v>
      </c>
      <c r="D62" s="9" t="s">
        <v>76</v>
      </c>
      <c r="E62" s="9" t="s">
        <v>28</v>
      </c>
      <c r="F62" s="9"/>
      <c r="G62" s="10">
        <f t="shared" si="3"/>
        <v>338.79999999999995</v>
      </c>
      <c r="H62" s="10">
        <f t="shared" si="3"/>
        <v>338.79999999999995</v>
      </c>
    </row>
    <row r="63" spans="1:8" ht="39" thickBot="1" x14ac:dyDescent="0.3">
      <c r="A63" s="16" t="s">
        <v>77</v>
      </c>
      <c r="B63" s="73">
        <v>117</v>
      </c>
      <c r="C63" s="9" t="s">
        <v>14</v>
      </c>
      <c r="D63" s="9" t="s">
        <v>76</v>
      </c>
      <c r="E63" s="9" t="s">
        <v>78</v>
      </c>
      <c r="F63" s="9"/>
      <c r="G63" s="10">
        <f>G64+G65</f>
        <v>338.79999999999995</v>
      </c>
      <c r="H63" s="10">
        <f>H64+H65</f>
        <v>338.79999999999995</v>
      </c>
    </row>
    <row r="64" spans="1:8" ht="26.25" thickBot="1" x14ac:dyDescent="0.3">
      <c r="A64" s="8" t="s">
        <v>20</v>
      </c>
      <c r="B64" s="73">
        <v>117</v>
      </c>
      <c r="C64" s="9" t="s">
        <v>14</v>
      </c>
      <c r="D64" s="9" t="s">
        <v>76</v>
      </c>
      <c r="E64" s="9" t="s">
        <v>78</v>
      </c>
      <c r="F64" s="9" t="s">
        <v>21</v>
      </c>
      <c r="G64" s="10">
        <v>259.89999999999998</v>
      </c>
      <c r="H64" s="10">
        <v>259.89999999999998</v>
      </c>
    </row>
    <row r="65" spans="1:8" ht="51.75" thickBot="1" x14ac:dyDescent="0.3">
      <c r="A65" s="8" t="s">
        <v>31</v>
      </c>
      <c r="B65" s="73">
        <v>117</v>
      </c>
      <c r="C65" s="9" t="s">
        <v>14</v>
      </c>
      <c r="D65" s="9" t="s">
        <v>76</v>
      </c>
      <c r="E65" s="9" t="s">
        <v>78</v>
      </c>
      <c r="F65" s="9" t="s">
        <v>23</v>
      </c>
      <c r="G65" s="10">
        <v>78.900000000000006</v>
      </c>
      <c r="H65" s="10">
        <v>78.900000000000006</v>
      </c>
    </row>
    <row r="66" spans="1:8" s="4" customFormat="1" ht="29.25" customHeight="1" thickBot="1" x14ac:dyDescent="0.25">
      <c r="A66" s="6" t="s">
        <v>79</v>
      </c>
      <c r="B66" s="3">
        <v>117</v>
      </c>
      <c r="C66" s="1" t="s">
        <v>76</v>
      </c>
      <c r="D66" s="1" t="s">
        <v>9</v>
      </c>
      <c r="E66" s="1"/>
      <c r="F66" s="1"/>
      <c r="G66" s="7">
        <f>G67+G75+G82+G99+G115+G119+G123+G74</f>
        <v>1033.3000000000002</v>
      </c>
      <c r="H66" s="7">
        <f>H67+H75+H82+H99+H115+H119+H123+H74</f>
        <v>1033.3000000000002</v>
      </c>
    </row>
    <row r="67" spans="1:8" ht="15.75" thickBot="1" x14ac:dyDescent="0.3">
      <c r="A67" s="11" t="s">
        <v>80</v>
      </c>
      <c r="B67" s="9">
        <v>117</v>
      </c>
      <c r="C67" s="9" t="s">
        <v>76</v>
      </c>
      <c r="D67" s="9" t="s">
        <v>81</v>
      </c>
      <c r="E67" s="9"/>
      <c r="F67" s="9"/>
      <c r="G67" s="10">
        <f t="shared" ref="G67:H69" si="4">G68</f>
        <v>792.30000000000007</v>
      </c>
      <c r="H67" s="10">
        <f t="shared" si="4"/>
        <v>792.30000000000007</v>
      </c>
    </row>
    <row r="68" spans="1:8" ht="51.75" thickBot="1" x14ac:dyDescent="0.3">
      <c r="A68" s="8" t="s">
        <v>13</v>
      </c>
      <c r="B68" s="73">
        <v>117</v>
      </c>
      <c r="C68" s="9" t="s">
        <v>76</v>
      </c>
      <c r="D68" s="9" t="s">
        <v>81</v>
      </c>
      <c r="E68" s="9" t="s">
        <v>15</v>
      </c>
      <c r="F68" s="9"/>
      <c r="G68" s="10">
        <f t="shared" si="4"/>
        <v>792.30000000000007</v>
      </c>
      <c r="H68" s="10">
        <f t="shared" si="4"/>
        <v>792.30000000000007</v>
      </c>
    </row>
    <row r="69" spans="1:8" ht="26.25" thickBot="1" x14ac:dyDescent="0.3">
      <c r="A69" s="8" t="s">
        <v>27</v>
      </c>
      <c r="B69" s="73">
        <v>117</v>
      </c>
      <c r="C69" s="9" t="s">
        <v>76</v>
      </c>
      <c r="D69" s="9" t="s">
        <v>81</v>
      </c>
      <c r="E69" s="9" t="s">
        <v>28</v>
      </c>
      <c r="F69" s="9"/>
      <c r="G69" s="10">
        <f t="shared" si="4"/>
        <v>792.30000000000007</v>
      </c>
      <c r="H69" s="10">
        <f t="shared" si="4"/>
        <v>792.30000000000007</v>
      </c>
    </row>
    <row r="70" spans="1:8" ht="26.25" thickBot="1" x14ac:dyDescent="0.3">
      <c r="A70" s="8" t="s">
        <v>82</v>
      </c>
      <c r="B70" s="73">
        <v>117</v>
      </c>
      <c r="C70" s="9" t="s">
        <v>76</v>
      </c>
      <c r="D70" s="9" t="s">
        <v>81</v>
      </c>
      <c r="E70" s="9" t="s">
        <v>83</v>
      </c>
      <c r="F70" s="9"/>
      <c r="G70" s="10">
        <f>G71+G72+G73</f>
        <v>792.30000000000007</v>
      </c>
      <c r="H70" s="10">
        <f>H71+H72+H73</f>
        <v>792.30000000000007</v>
      </c>
    </row>
    <row r="71" spans="1:8" ht="26.25" thickBot="1" x14ac:dyDescent="0.3">
      <c r="A71" s="8" t="s">
        <v>20</v>
      </c>
      <c r="B71" s="73">
        <v>117</v>
      </c>
      <c r="C71" s="9" t="s">
        <v>76</v>
      </c>
      <c r="D71" s="9" t="s">
        <v>81</v>
      </c>
      <c r="E71" s="9" t="s">
        <v>83</v>
      </c>
      <c r="F71" s="9" t="s">
        <v>21</v>
      </c>
      <c r="G71" s="10">
        <v>554.70000000000005</v>
      </c>
      <c r="H71" s="10">
        <v>554.70000000000005</v>
      </c>
    </row>
    <row r="72" spans="1:8" ht="51.75" thickBot="1" x14ac:dyDescent="0.3">
      <c r="A72" s="8" t="s">
        <v>31</v>
      </c>
      <c r="B72" s="73">
        <v>117</v>
      </c>
      <c r="C72" s="9" t="s">
        <v>76</v>
      </c>
      <c r="D72" s="9" t="s">
        <v>81</v>
      </c>
      <c r="E72" s="9" t="s">
        <v>83</v>
      </c>
      <c r="F72" s="9" t="s">
        <v>23</v>
      </c>
      <c r="G72" s="10">
        <v>167.6</v>
      </c>
      <c r="H72" s="10">
        <v>167.6</v>
      </c>
    </row>
    <row r="73" spans="1:8" ht="39" thickBot="1" x14ac:dyDescent="0.3">
      <c r="A73" s="12" t="s">
        <v>32</v>
      </c>
      <c r="B73" s="74">
        <v>117</v>
      </c>
      <c r="C73" s="9" t="s">
        <v>76</v>
      </c>
      <c r="D73" s="9" t="s">
        <v>81</v>
      </c>
      <c r="E73" s="9" t="s">
        <v>83</v>
      </c>
      <c r="F73" s="9" t="s">
        <v>33</v>
      </c>
      <c r="G73" s="10">
        <f>G74</f>
        <v>70</v>
      </c>
      <c r="H73" s="10">
        <f>H74</f>
        <v>70</v>
      </c>
    </row>
    <row r="74" spans="1:8" ht="15.75" thickBot="1" x14ac:dyDescent="0.3">
      <c r="A74" s="11" t="s">
        <v>34</v>
      </c>
      <c r="B74" s="9">
        <v>117</v>
      </c>
      <c r="C74" s="9" t="s">
        <v>76</v>
      </c>
      <c r="D74" s="9" t="s">
        <v>81</v>
      </c>
      <c r="E74" s="9" t="s">
        <v>83</v>
      </c>
      <c r="F74" s="9" t="s">
        <v>35</v>
      </c>
      <c r="G74" s="10">
        <v>70</v>
      </c>
      <c r="H74" s="10">
        <v>70</v>
      </c>
    </row>
    <row r="75" spans="1:8" x14ac:dyDescent="0.25">
      <c r="A75" s="19" t="s">
        <v>84</v>
      </c>
      <c r="B75" s="98">
        <v>117</v>
      </c>
      <c r="C75" s="90" t="s">
        <v>85</v>
      </c>
      <c r="D75" s="90" t="s">
        <v>86</v>
      </c>
      <c r="E75" s="90" t="s">
        <v>87</v>
      </c>
      <c r="F75" s="20"/>
      <c r="G75" s="88">
        <f>G78</f>
        <v>135</v>
      </c>
      <c r="H75" s="88">
        <f>H78</f>
        <v>135</v>
      </c>
    </row>
    <row r="76" spans="1:8" x14ac:dyDescent="0.25">
      <c r="A76" s="21" t="s">
        <v>88</v>
      </c>
      <c r="B76" s="99"/>
      <c r="C76" s="91"/>
      <c r="D76" s="91"/>
      <c r="E76" s="91"/>
      <c r="F76" s="22"/>
      <c r="G76" s="93"/>
      <c r="H76" s="93"/>
    </row>
    <row r="77" spans="1:8" ht="15.75" thickBot="1" x14ac:dyDescent="0.3">
      <c r="A77" s="23" t="s">
        <v>89</v>
      </c>
      <c r="B77" s="100"/>
      <c r="C77" s="92"/>
      <c r="D77" s="92"/>
      <c r="E77" s="92"/>
      <c r="F77" s="24"/>
      <c r="G77" s="89"/>
      <c r="H77" s="89"/>
    </row>
    <row r="78" spans="1:8" x14ac:dyDescent="0.25">
      <c r="A78" s="64" t="s">
        <v>90</v>
      </c>
      <c r="B78" s="90">
        <v>117</v>
      </c>
      <c r="C78" s="90" t="s">
        <v>76</v>
      </c>
      <c r="D78" s="90" t="s">
        <v>81</v>
      </c>
      <c r="E78" s="90" t="s">
        <v>91</v>
      </c>
      <c r="F78" s="90" t="s">
        <v>33</v>
      </c>
      <c r="G78" s="88">
        <f>G81</f>
        <v>135</v>
      </c>
      <c r="H78" s="88">
        <f>H81</f>
        <v>135</v>
      </c>
    </row>
    <row r="79" spans="1:8" x14ac:dyDescent="0.25">
      <c r="A79" s="65" t="s">
        <v>92</v>
      </c>
      <c r="B79" s="91"/>
      <c r="C79" s="91"/>
      <c r="D79" s="91"/>
      <c r="E79" s="91"/>
      <c r="F79" s="91"/>
      <c r="G79" s="93"/>
      <c r="H79" s="93"/>
    </row>
    <row r="80" spans="1:8" ht="15.75" thickBot="1" x14ac:dyDescent="0.3">
      <c r="A80" s="66" t="s">
        <v>93</v>
      </c>
      <c r="B80" s="92"/>
      <c r="C80" s="92"/>
      <c r="D80" s="92"/>
      <c r="E80" s="92"/>
      <c r="F80" s="92"/>
      <c r="G80" s="89"/>
      <c r="H80" s="89"/>
    </row>
    <row r="81" spans="1:8" ht="15.75" thickBot="1" x14ac:dyDescent="0.3">
      <c r="A81" s="11" t="s">
        <v>34</v>
      </c>
      <c r="B81" s="9">
        <v>117</v>
      </c>
      <c r="C81" s="9" t="s">
        <v>76</v>
      </c>
      <c r="D81" s="9" t="s">
        <v>81</v>
      </c>
      <c r="E81" s="9" t="s">
        <v>91</v>
      </c>
      <c r="F81" s="9" t="s">
        <v>35</v>
      </c>
      <c r="G81" s="10">
        <v>135</v>
      </c>
      <c r="H81" s="10">
        <v>135</v>
      </c>
    </row>
    <row r="82" spans="1:8" x14ac:dyDescent="0.25">
      <c r="A82" s="19" t="s">
        <v>94</v>
      </c>
      <c r="B82" s="98">
        <v>117</v>
      </c>
      <c r="C82" s="90" t="s">
        <v>85</v>
      </c>
      <c r="D82" s="90" t="s">
        <v>86</v>
      </c>
      <c r="E82" s="90" t="s">
        <v>95</v>
      </c>
      <c r="F82" s="20"/>
      <c r="G82" s="88">
        <f>G84</f>
        <v>34</v>
      </c>
      <c r="H82" s="88">
        <f>H84</f>
        <v>34</v>
      </c>
    </row>
    <row r="83" spans="1:8" ht="15.75" thickBot="1" x14ac:dyDescent="0.3">
      <c r="A83" s="25" t="s">
        <v>96</v>
      </c>
      <c r="B83" s="100"/>
      <c r="C83" s="92"/>
      <c r="D83" s="92"/>
      <c r="E83" s="92"/>
      <c r="F83" s="24"/>
      <c r="G83" s="89"/>
      <c r="H83" s="89"/>
    </row>
    <row r="84" spans="1:8" x14ac:dyDescent="0.25">
      <c r="A84" s="64" t="s">
        <v>90</v>
      </c>
      <c r="B84" s="90">
        <v>117</v>
      </c>
      <c r="C84" s="90" t="s">
        <v>76</v>
      </c>
      <c r="D84" s="90" t="s">
        <v>81</v>
      </c>
      <c r="E84" s="90" t="s">
        <v>97</v>
      </c>
      <c r="F84" s="90" t="s">
        <v>33</v>
      </c>
      <c r="G84" s="88">
        <f>G86</f>
        <v>34</v>
      </c>
      <c r="H84" s="88">
        <f>H86</f>
        <v>34</v>
      </c>
    </row>
    <row r="85" spans="1:8" ht="15.75" thickBot="1" x14ac:dyDescent="0.3">
      <c r="A85" s="66" t="s">
        <v>92</v>
      </c>
      <c r="B85" s="92"/>
      <c r="C85" s="92"/>
      <c r="D85" s="92"/>
      <c r="E85" s="92"/>
      <c r="F85" s="92"/>
      <c r="G85" s="89"/>
      <c r="H85" s="89"/>
    </row>
    <row r="86" spans="1:8" ht="15.75" thickBot="1" x14ac:dyDescent="0.3">
      <c r="A86" s="11" t="s">
        <v>34</v>
      </c>
      <c r="B86" s="9">
        <v>117</v>
      </c>
      <c r="C86" s="9" t="s">
        <v>76</v>
      </c>
      <c r="D86" s="9" t="s">
        <v>81</v>
      </c>
      <c r="E86" s="9" t="s">
        <v>97</v>
      </c>
      <c r="F86" s="9" t="s">
        <v>35</v>
      </c>
      <c r="G86" s="10">
        <v>34</v>
      </c>
      <c r="H86" s="10">
        <v>34</v>
      </c>
    </row>
    <row r="87" spans="1:8" ht="15.75" hidden="1" thickBot="1" x14ac:dyDescent="0.3">
      <c r="A87" s="19" t="s">
        <v>98</v>
      </c>
      <c r="B87" s="20">
        <v>117</v>
      </c>
      <c r="C87" s="90" t="s">
        <v>76</v>
      </c>
      <c r="D87" s="90" t="s">
        <v>81</v>
      </c>
      <c r="E87" s="90" t="s">
        <v>99</v>
      </c>
      <c r="F87" s="20"/>
      <c r="G87" s="88">
        <f>G91</f>
        <v>0</v>
      </c>
      <c r="H87" s="88">
        <f>H91</f>
        <v>0</v>
      </c>
    </row>
    <row r="88" spans="1:8" ht="15.75" hidden="1" thickBot="1" x14ac:dyDescent="0.3">
      <c r="A88" s="21" t="s">
        <v>100</v>
      </c>
      <c r="B88" s="22">
        <v>117</v>
      </c>
      <c r="C88" s="91"/>
      <c r="D88" s="91"/>
      <c r="E88" s="91"/>
      <c r="F88" s="22"/>
      <c r="G88" s="93"/>
      <c r="H88" s="93"/>
    </row>
    <row r="89" spans="1:8" ht="15.75" hidden="1" thickBot="1" x14ac:dyDescent="0.3">
      <c r="A89" s="21" t="s">
        <v>101</v>
      </c>
      <c r="B89" s="22">
        <v>117</v>
      </c>
      <c r="C89" s="91"/>
      <c r="D89" s="91"/>
      <c r="E89" s="91"/>
      <c r="F89" s="22"/>
      <c r="G89" s="93"/>
      <c r="H89" s="93"/>
    </row>
    <row r="90" spans="1:8" ht="15.75" hidden="1" thickBot="1" x14ac:dyDescent="0.3">
      <c r="A90" s="23" t="s">
        <v>102</v>
      </c>
      <c r="B90" s="24">
        <v>117</v>
      </c>
      <c r="C90" s="92"/>
      <c r="D90" s="92"/>
      <c r="E90" s="92"/>
      <c r="F90" s="24"/>
      <c r="G90" s="89"/>
      <c r="H90" s="89"/>
    </row>
    <row r="91" spans="1:8" ht="15.75" hidden="1" thickBot="1" x14ac:dyDescent="0.3">
      <c r="A91" s="19" t="s">
        <v>103</v>
      </c>
      <c r="B91" s="20">
        <v>117</v>
      </c>
      <c r="C91" s="90" t="s">
        <v>76</v>
      </c>
      <c r="D91" s="90" t="s">
        <v>81</v>
      </c>
      <c r="E91" s="90" t="s">
        <v>104</v>
      </c>
      <c r="F91" s="20"/>
      <c r="G91" s="88">
        <f>G93</f>
        <v>0</v>
      </c>
      <c r="H91" s="88">
        <f>H93</f>
        <v>0</v>
      </c>
    </row>
    <row r="92" spans="1:8" ht="15.75" hidden="1" thickBot="1" x14ac:dyDescent="0.3">
      <c r="A92" s="23" t="s">
        <v>105</v>
      </c>
      <c r="B92" s="24">
        <v>117</v>
      </c>
      <c r="C92" s="92"/>
      <c r="D92" s="92"/>
      <c r="E92" s="92"/>
      <c r="F92" s="24"/>
      <c r="G92" s="89"/>
      <c r="H92" s="89"/>
    </row>
    <row r="93" spans="1:8" ht="15.75" hidden="1" thickBot="1" x14ac:dyDescent="0.3">
      <c r="A93" s="19" t="s">
        <v>106</v>
      </c>
      <c r="B93" s="20">
        <v>117</v>
      </c>
      <c r="C93" s="90" t="s">
        <v>76</v>
      </c>
      <c r="D93" s="90" t="s">
        <v>81</v>
      </c>
      <c r="E93" s="90" t="s">
        <v>107</v>
      </c>
      <c r="F93" s="20"/>
      <c r="G93" s="88">
        <f>G95</f>
        <v>0</v>
      </c>
      <c r="H93" s="88">
        <f>H95</f>
        <v>0</v>
      </c>
    </row>
    <row r="94" spans="1:8" ht="15.75" hidden="1" thickBot="1" x14ac:dyDescent="0.3">
      <c r="A94" s="23" t="s">
        <v>105</v>
      </c>
      <c r="B94" s="24">
        <v>117</v>
      </c>
      <c r="C94" s="92"/>
      <c r="D94" s="92"/>
      <c r="E94" s="92"/>
      <c r="F94" s="24"/>
      <c r="G94" s="89"/>
      <c r="H94" s="89"/>
    </row>
    <row r="95" spans="1:8" ht="15.75" hidden="1" thickBot="1" x14ac:dyDescent="0.3">
      <c r="A95" s="64" t="s">
        <v>90</v>
      </c>
      <c r="B95" s="33">
        <v>117</v>
      </c>
      <c r="C95" s="90" t="s">
        <v>76</v>
      </c>
      <c r="D95" s="90">
        <v>10</v>
      </c>
      <c r="E95" s="90" t="s">
        <v>107</v>
      </c>
      <c r="F95" s="90" t="s">
        <v>33</v>
      </c>
      <c r="G95" s="88">
        <f>G98</f>
        <v>0</v>
      </c>
      <c r="H95" s="88">
        <f>H98</f>
        <v>0</v>
      </c>
    </row>
    <row r="96" spans="1:8" ht="15.75" hidden="1" thickBot="1" x14ac:dyDescent="0.3">
      <c r="A96" s="65" t="s">
        <v>108</v>
      </c>
      <c r="B96" s="51">
        <v>117</v>
      </c>
      <c r="C96" s="91"/>
      <c r="D96" s="91"/>
      <c r="E96" s="91"/>
      <c r="F96" s="91"/>
      <c r="G96" s="93"/>
      <c r="H96" s="93"/>
    </row>
    <row r="97" spans="1:8" ht="15.75" hidden="1" thickBot="1" x14ac:dyDescent="0.3">
      <c r="A97" s="66" t="s">
        <v>93</v>
      </c>
      <c r="B97" s="34">
        <v>117</v>
      </c>
      <c r="C97" s="92"/>
      <c r="D97" s="92"/>
      <c r="E97" s="92"/>
      <c r="F97" s="92"/>
      <c r="G97" s="89"/>
      <c r="H97" s="89"/>
    </row>
    <row r="98" spans="1:8" ht="15.75" hidden="1" thickBot="1" x14ac:dyDescent="0.3">
      <c r="A98" s="11" t="s">
        <v>34</v>
      </c>
      <c r="B98" s="9">
        <v>117</v>
      </c>
      <c r="C98" s="9" t="s">
        <v>76</v>
      </c>
      <c r="D98" s="9" t="s">
        <v>81</v>
      </c>
      <c r="E98" s="9" t="s">
        <v>107</v>
      </c>
      <c r="F98" s="9" t="s">
        <v>35</v>
      </c>
      <c r="G98" s="10">
        <v>0</v>
      </c>
      <c r="H98" s="10">
        <v>0</v>
      </c>
    </row>
    <row r="99" spans="1:8" ht="15.75" hidden="1" thickBot="1" x14ac:dyDescent="0.3">
      <c r="A99" s="26" t="s">
        <v>109</v>
      </c>
      <c r="B99" s="35">
        <v>117</v>
      </c>
      <c r="C99" s="90" t="s">
        <v>85</v>
      </c>
      <c r="D99" s="90" t="s">
        <v>110</v>
      </c>
      <c r="E99" s="90" t="s">
        <v>111</v>
      </c>
      <c r="F99" s="20"/>
      <c r="G99" s="88">
        <f>G102</f>
        <v>0</v>
      </c>
      <c r="H99" s="88">
        <f>H102</f>
        <v>0</v>
      </c>
    </row>
    <row r="100" spans="1:8" ht="15.75" hidden="1" thickBot="1" x14ac:dyDescent="0.3">
      <c r="A100" s="21" t="s">
        <v>112</v>
      </c>
      <c r="B100" s="22">
        <v>117</v>
      </c>
      <c r="C100" s="91"/>
      <c r="D100" s="91"/>
      <c r="E100" s="91"/>
      <c r="F100" s="22"/>
      <c r="G100" s="93"/>
      <c r="H100" s="93"/>
    </row>
    <row r="101" spans="1:8" ht="15.75" hidden="1" thickBot="1" x14ac:dyDescent="0.3">
      <c r="A101" s="23" t="s">
        <v>113</v>
      </c>
      <c r="B101" s="24">
        <v>117</v>
      </c>
      <c r="C101" s="92"/>
      <c r="D101" s="92"/>
      <c r="E101" s="92"/>
      <c r="F101" s="24"/>
      <c r="G101" s="89"/>
      <c r="H101" s="89"/>
    </row>
    <row r="102" spans="1:8" ht="15.75" hidden="1" thickBot="1" x14ac:dyDescent="0.3">
      <c r="A102" s="19" t="s">
        <v>114</v>
      </c>
      <c r="B102" s="20">
        <v>117</v>
      </c>
      <c r="C102" s="90" t="s">
        <v>85</v>
      </c>
      <c r="D102" s="90" t="s">
        <v>110</v>
      </c>
      <c r="E102" s="90" t="s">
        <v>115</v>
      </c>
      <c r="F102" s="20"/>
      <c r="G102" s="88">
        <f>G107</f>
        <v>0</v>
      </c>
      <c r="H102" s="88">
        <f>H107</f>
        <v>0</v>
      </c>
    </row>
    <row r="103" spans="1:8" ht="15.75" hidden="1" thickBot="1" x14ac:dyDescent="0.3">
      <c r="A103" s="21" t="s">
        <v>116</v>
      </c>
      <c r="B103" s="22">
        <v>117</v>
      </c>
      <c r="C103" s="91"/>
      <c r="D103" s="91"/>
      <c r="E103" s="91"/>
      <c r="F103" s="22"/>
      <c r="G103" s="93"/>
      <c r="H103" s="93"/>
    </row>
    <row r="104" spans="1:8" ht="15.75" hidden="1" thickBot="1" x14ac:dyDescent="0.3">
      <c r="A104" s="21" t="s">
        <v>117</v>
      </c>
      <c r="B104" s="22">
        <v>117</v>
      </c>
      <c r="C104" s="91"/>
      <c r="D104" s="91"/>
      <c r="E104" s="91"/>
      <c r="F104" s="22"/>
      <c r="G104" s="93"/>
      <c r="H104" s="93"/>
    </row>
    <row r="105" spans="1:8" ht="15.75" hidden="1" thickBot="1" x14ac:dyDescent="0.3">
      <c r="A105" s="21" t="s">
        <v>118</v>
      </c>
      <c r="B105" s="22">
        <v>117</v>
      </c>
      <c r="C105" s="91"/>
      <c r="D105" s="91"/>
      <c r="E105" s="91"/>
      <c r="F105" s="22"/>
      <c r="G105" s="93"/>
      <c r="H105" s="93"/>
    </row>
    <row r="106" spans="1:8" ht="15.75" hidden="1" thickBot="1" x14ac:dyDescent="0.3">
      <c r="A106" s="23" t="s">
        <v>119</v>
      </c>
      <c r="B106" s="24">
        <v>117</v>
      </c>
      <c r="C106" s="92"/>
      <c r="D106" s="92"/>
      <c r="E106" s="92"/>
      <c r="F106" s="24"/>
      <c r="G106" s="89"/>
      <c r="H106" s="89"/>
    </row>
    <row r="107" spans="1:8" ht="15.75" hidden="1" thickBot="1" x14ac:dyDescent="0.3">
      <c r="A107" s="11" t="s">
        <v>120</v>
      </c>
      <c r="B107" s="9">
        <v>117</v>
      </c>
      <c r="C107" s="9" t="s">
        <v>76</v>
      </c>
      <c r="D107" s="9" t="s">
        <v>121</v>
      </c>
      <c r="E107" s="9" t="s">
        <v>122</v>
      </c>
      <c r="F107" s="9"/>
      <c r="G107" s="10">
        <f>G108</f>
        <v>0</v>
      </c>
      <c r="H107" s="10">
        <f>H108</f>
        <v>0</v>
      </c>
    </row>
    <row r="108" spans="1:8" ht="15.75" hidden="1" thickBot="1" x14ac:dyDescent="0.3">
      <c r="A108" s="19" t="s">
        <v>236</v>
      </c>
      <c r="B108" s="20">
        <v>117</v>
      </c>
      <c r="C108" s="20"/>
      <c r="D108" s="20"/>
      <c r="E108" s="20"/>
      <c r="F108" s="20"/>
      <c r="G108" s="88">
        <f>G111</f>
        <v>0</v>
      </c>
      <c r="H108" s="88">
        <f>H111</f>
        <v>0</v>
      </c>
    </row>
    <row r="109" spans="1:8" ht="15.75" hidden="1" thickBot="1" x14ac:dyDescent="0.3">
      <c r="A109" s="21" t="s">
        <v>237</v>
      </c>
      <c r="B109" s="22">
        <v>117</v>
      </c>
      <c r="C109" s="22"/>
      <c r="D109" s="22"/>
      <c r="E109" s="22"/>
      <c r="F109" s="22"/>
      <c r="G109" s="93"/>
      <c r="H109" s="93"/>
    </row>
    <row r="110" spans="1:8" ht="15.75" hidden="1" thickBot="1" x14ac:dyDescent="0.3">
      <c r="A110" s="23" t="s">
        <v>238</v>
      </c>
      <c r="B110" s="24">
        <v>117</v>
      </c>
      <c r="C110" s="24" t="s">
        <v>76</v>
      </c>
      <c r="D110" s="24" t="s">
        <v>121</v>
      </c>
      <c r="E110" s="24" t="s">
        <v>123</v>
      </c>
      <c r="F110" s="24"/>
      <c r="G110" s="89"/>
      <c r="H110" s="89"/>
    </row>
    <row r="111" spans="1:8" ht="15.75" hidden="1" thickBot="1" x14ac:dyDescent="0.3">
      <c r="A111" s="64" t="s">
        <v>90</v>
      </c>
      <c r="B111" s="33">
        <v>117</v>
      </c>
      <c r="C111" s="20"/>
      <c r="D111" s="20"/>
      <c r="E111" s="20"/>
      <c r="F111" s="20"/>
      <c r="G111" s="88">
        <f>G114</f>
        <v>0</v>
      </c>
      <c r="H111" s="88">
        <f>H114</f>
        <v>0</v>
      </c>
    </row>
    <row r="112" spans="1:8" ht="15.75" hidden="1" thickBot="1" x14ac:dyDescent="0.3">
      <c r="A112" s="65" t="s">
        <v>92</v>
      </c>
      <c r="B112" s="51">
        <v>117</v>
      </c>
      <c r="C112" s="22"/>
      <c r="D112" s="22"/>
      <c r="E112" s="22"/>
      <c r="F112" s="22"/>
      <c r="G112" s="93"/>
      <c r="H112" s="93"/>
    </row>
    <row r="113" spans="1:8" ht="15.75" hidden="1" thickBot="1" x14ac:dyDescent="0.3">
      <c r="A113" s="66" t="s">
        <v>93</v>
      </c>
      <c r="B113" s="34">
        <v>117</v>
      </c>
      <c r="C113" s="24" t="s">
        <v>76</v>
      </c>
      <c r="D113" s="24" t="s">
        <v>121</v>
      </c>
      <c r="E113" s="24" t="s">
        <v>123</v>
      </c>
      <c r="F113" s="24" t="s">
        <v>33</v>
      </c>
      <c r="G113" s="89"/>
      <c r="H113" s="89"/>
    </row>
    <row r="114" spans="1:8" ht="15.75" hidden="1" thickBot="1" x14ac:dyDescent="0.3">
      <c r="A114" s="11" t="s">
        <v>34</v>
      </c>
      <c r="B114" s="9">
        <v>117</v>
      </c>
      <c r="C114" s="9" t="s">
        <v>76</v>
      </c>
      <c r="D114" s="9" t="s">
        <v>121</v>
      </c>
      <c r="E114" s="9" t="s">
        <v>123</v>
      </c>
      <c r="F114" s="9" t="s">
        <v>35</v>
      </c>
      <c r="G114" s="10">
        <v>0</v>
      </c>
      <c r="H114" s="10">
        <v>0</v>
      </c>
    </row>
    <row r="115" spans="1:8" ht="51.75" thickBot="1" x14ac:dyDescent="0.3">
      <c r="A115" s="6" t="s">
        <v>221</v>
      </c>
      <c r="B115" s="3">
        <v>117</v>
      </c>
      <c r="C115" s="1" t="s">
        <v>76</v>
      </c>
      <c r="D115" s="1" t="s">
        <v>121</v>
      </c>
      <c r="E115" s="1" t="s">
        <v>229</v>
      </c>
      <c r="F115" s="1"/>
      <c r="G115" s="67">
        <f t="shared" ref="G115:H117" si="5">G116</f>
        <v>0.5</v>
      </c>
      <c r="H115" s="67">
        <f t="shared" si="5"/>
        <v>0.5</v>
      </c>
    </row>
    <row r="116" spans="1:8" ht="15.75" thickBot="1" x14ac:dyDescent="0.3">
      <c r="A116" s="11" t="s">
        <v>120</v>
      </c>
      <c r="B116" s="9">
        <v>117</v>
      </c>
      <c r="C116" s="9" t="s">
        <v>76</v>
      </c>
      <c r="D116" s="9" t="s">
        <v>121</v>
      </c>
      <c r="E116" s="9" t="s">
        <v>230</v>
      </c>
      <c r="F116" s="9"/>
      <c r="G116" s="68">
        <f t="shared" si="5"/>
        <v>0.5</v>
      </c>
      <c r="H116" s="68">
        <f t="shared" si="5"/>
        <v>0.5</v>
      </c>
    </row>
    <row r="117" spans="1:8" ht="26.25" thickBot="1" x14ac:dyDescent="0.3">
      <c r="A117" s="8" t="s">
        <v>222</v>
      </c>
      <c r="B117" s="73">
        <v>117</v>
      </c>
      <c r="C117" s="9" t="s">
        <v>76</v>
      </c>
      <c r="D117" s="9" t="s">
        <v>121</v>
      </c>
      <c r="E117" s="9" t="s">
        <v>230</v>
      </c>
      <c r="F117" s="9"/>
      <c r="G117" s="68">
        <f t="shared" si="5"/>
        <v>0.5</v>
      </c>
      <c r="H117" s="68">
        <f t="shared" si="5"/>
        <v>0.5</v>
      </c>
    </row>
    <row r="118" spans="1:8" ht="26.25" thickBot="1" x14ac:dyDescent="0.3">
      <c r="A118" s="53" t="s">
        <v>223</v>
      </c>
      <c r="B118" s="79">
        <v>117</v>
      </c>
      <c r="C118" s="9" t="s">
        <v>76</v>
      </c>
      <c r="D118" s="9" t="s">
        <v>121</v>
      </c>
      <c r="E118" s="9" t="s">
        <v>230</v>
      </c>
      <c r="F118" s="9">
        <v>244</v>
      </c>
      <c r="G118" s="68">
        <v>0.5</v>
      </c>
      <c r="H118" s="68">
        <v>0.5</v>
      </c>
    </row>
    <row r="119" spans="1:8" ht="51.75" thickBot="1" x14ac:dyDescent="0.3">
      <c r="A119" s="54" t="s">
        <v>224</v>
      </c>
      <c r="B119" s="80">
        <v>117</v>
      </c>
      <c r="C119" s="9" t="s">
        <v>76</v>
      </c>
      <c r="D119" s="9" t="s">
        <v>121</v>
      </c>
      <c r="E119" s="1" t="s">
        <v>231</v>
      </c>
      <c r="F119" s="1"/>
      <c r="G119" s="67">
        <f t="shared" ref="G119:H121" si="6">G120</f>
        <v>0.5</v>
      </c>
      <c r="H119" s="67">
        <f t="shared" si="6"/>
        <v>0.5</v>
      </c>
    </row>
    <row r="120" spans="1:8" ht="15.75" thickBot="1" x14ac:dyDescent="0.3">
      <c r="A120" s="55" t="s">
        <v>225</v>
      </c>
      <c r="B120" s="81">
        <v>117</v>
      </c>
      <c r="C120" s="36" t="s">
        <v>76</v>
      </c>
      <c r="D120" s="9" t="s">
        <v>121</v>
      </c>
      <c r="E120" s="9" t="s">
        <v>232</v>
      </c>
      <c r="F120" s="9"/>
      <c r="G120" s="68">
        <f t="shared" si="6"/>
        <v>0.5</v>
      </c>
      <c r="H120" s="68">
        <f t="shared" si="6"/>
        <v>0.5</v>
      </c>
    </row>
    <row r="121" spans="1:8" ht="26.25" thickBot="1" x14ac:dyDescent="0.3">
      <c r="A121" s="55" t="s">
        <v>226</v>
      </c>
      <c r="B121" s="81">
        <v>117</v>
      </c>
      <c r="C121" s="36" t="s">
        <v>76</v>
      </c>
      <c r="D121" s="9" t="s">
        <v>121</v>
      </c>
      <c r="E121" s="9" t="s">
        <v>233</v>
      </c>
      <c r="F121" s="9"/>
      <c r="G121" s="68">
        <f t="shared" si="6"/>
        <v>0.5</v>
      </c>
      <c r="H121" s="68">
        <f t="shared" si="6"/>
        <v>0.5</v>
      </c>
    </row>
    <row r="122" spans="1:8" ht="26.25" thickBot="1" x14ac:dyDescent="0.3">
      <c r="A122" s="55" t="s">
        <v>223</v>
      </c>
      <c r="B122" s="81">
        <v>117</v>
      </c>
      <c r="C122" s="36" t="s">
        <v>76</v>
      </c>
      <c r="D122" s="9" t="s">
        <v>121</v>
      </c>
      <c r="E122" s="9" t="s">
        <v>233</v>
      </c>
      <c r="F122" s="9">
        <v>244</v>
      </c>
      <c r="G122" s="68">
        <v>0.5</v>
      </c>
      <c r="H122" s="68">
        <v>0.5</v>
      </c>
    </row>
    <row r="123" spans="1:8" ht="51.75" thickBot="1" x14ac:dyDescent="0.3">
      <c r="A123" s="56" t="s">
        <v>227</v>
      </c>
      <c r="B123" s="82">
        <v>117</v>
      </c>
      <c r="C123" s="59" t="s">
        <v>76</v>
      </c>
      <c r="D123" s="1" t="s">
        <v>121</v>
      </c>
      <c r="E123" s="1" t="s">
        <v>234</v>
      </c>
      <c r="F123" s="1"/>
      <c r="G123" s="67">
        <f>G124</f>
        <v>1</v>
      </c>
      <c r="H123" s="67">
        <f>H124</f>
        <v>1</v>
      </c>
    </row>
    <row r="124" spans="1:8" ht="26.25" thickBot="1" x14ac:dyDescent="0.3">
      <c r="A124" s="57" t="s">
        <v>228</v>
      </c>
      <c r="B124" s="83">
        <v>117</v>
      </c>
      <c r="C124" s="36" t="s">
        <v>76</v>
      </c>
      <c r="D124" s="9" t="s">
        <v>121</v>
      </c>
      <c r="E124" s="9" t="s">
        <v>234</v>
      </c>
      <c r="F124" s="9"/>
      <c r="G124" s="68">
        <f>G125</f>
        <v>1</v>
      </c>
      <c r="H124" s="68">
        <f>H125</f>
        <v>1</v>
      </c>
    </row>
    <row r="125" spans="1:8" ht="27" thickBot="1" x14ac:dyDescent="0.3">
      <c r="A125" s="58" t="s">
        <v>223</v>
      </c>
      <c r="B125" s="84">
        <v>117</v>
      </c>
      <c r="C125" s="36" t="s">
        <v>76</v>
      </c>
      <c r="D125" s="9" t="s">
        <v>121</v>
      </c>
      <c r="E125" s="9" t="s">
        <v>234</v>
      </c>
      <c r="F125" s="9">
        <v>240</v>
      </c>
      <c r="G125" s="68">
        <v>1</v>
      </c>
      <c r="H125" s="68">
        <v>1</v>
      </c>
    </row>
    <row r="126" spans="1:8" ht="15.75" thickBot="1" x14ac:dyDescent="0.3">
      <c r="A126" s="11" t="s">
        <v>124</v>
      </c>
      <c r="B126" s="24">
        <v>117</v>
      </c>
      <c r="C126" s="9" t="s">
        <v>25</v>
      </c>
      <c r="D126" s="9" t="s">
        <v>74</v>
      </c>
      <c r="E126" s="9"/>
      <c r="F126" s="9"/>
      <c r="G126" s="10">
        <f>G127+G151+G156</f>
        <v>731.14</v>
      </c>
      <c r="H126" s="10">
        <f>H127+H151+H156</f>
        <v>762.6</v>
      </c>
    </row>
    <row r="127" spans="1:8" ht="15.75" thickBot="1" x14ac:dyDescent="0.3">
      <c r="A127" s="11" t="s">
        <v>125</v>
      </c>
      <c r="B127" s="9">
        <v>117</v>
      </c>
      <c r="C127" s="9" t="s">
        <v>26</v>
      </c>
      <c r="D127" s="9" t="s">
        <v>126</v>
      </c>
      <c r="E127" s="9"/>
      <c r="F127" s="9"/>
      <c r="G127" s="10">
        <f>G128</f>
        <v>730.14</v>
      </c>
      <c r="H127" s="10">
        <f>H128</f>
        <v>761.6</v>
      </c>
    </row>
    <row r="128" spans="1:8" x14ac:dyDescent="0.25">
      <c r="A128" s="19" t="s">
        <v>239</v>
      </c>
      <c r="B128" s="90">
        <v>117</v>
      </c>
      <c r="C128" s="90" t="s">
        <v>26</v>
      </c>
      <c r="D128" s="90" t="s">
        <v>126</v>
      </c>
      <c r="E128" s="20"/>
      <c r="F128" s="20"/>
      <c r="G128" s="88">
        <f>G133</f>
        <v>730.14</v>
      </c>
      <c r="H128" s="88">
        <f>H133</f>
        <v>761.6</v>
      </c>
    </row>
    <row r="129" spans="1:8" x14ac:dyDescent="0.25">
      <c r="A129" s="21" t="s">
        <v>240</v>
      </c>
      <c r="B129" s="91"/>
      <c r="C129" s="91"/>
      <c r="D129" s="91"/>
      <c r="E129" s="22"/>
      <c r="F129" s="22"/>
      <c r="G129" s="93"/>
      <c r="H129" s="93"/>
    </row>
    <row r="130" spans="1:8" x14ac:dyDescent="0.25">
      <c r="A130" s="21" t="s">
        <v>241</v>
      </c>
      <c r="B130" s="91"/>
      <c r="C130" s="91"/>
      <c r="D130" s="91"/>
      <c r="E130" s="22"/>
      <c r="F130" s="22"/>
      <c r="G130" s="93"/>
      <c r="H130" s="93"/>
    </row>
    <row r="131" spans="1:8" x14ac:dyDescent="0.25">
      <c r="A131" s="21" t="s">
        <v>242</v>
      </c>
      <c r="B131" s="91"/>
      <c r="C131" s="91"/>
      <c r="D131" s="91"/>
      <c r="E131" s="22"/>
      <c r="F131" s="22"/>
      <c r="G131" s="93"/>
      <c r="H131" s="93"/>
    </row>
    <row r="132" spans="1:8" ht="15.75" thickBot="1" x14ac:dyDescent="0.3">
      <c r="A132" s="23" t="s">
        <v>243</v>
      </c>
      <c r="B132" s="92"/>
      <c r="C132" s="92"/>
      <c r="D132" s="92"/>
      <c r="E132" s="24" t="s">
        <v>15</v>
      </c>
      <c r="F132" s="24"/>
      <c r="G132" s="89"/>
      <c r="H132" s="89"/>
    </row>
    <row r="133" spans="1:8" x14ac:dyDescent="0.25">
      <c r="A133" s="19" t="s">
        <v>244</v>
      </c>
      <c r="B133" s="90">
        <v>117</v>
      </c>
      <c r="C133" s="90" t="s">
        <v>26</v>
      </c>
      <c r="D133" s="90" t="s">
        <v>126</v>
      </c>
      <c r="E133" s="20"/>
      <c r="F133" s="20"/>
      <c r="G133" s="88">
        <f>G135</f>
        <v>730.14</v>
      </c>
      <c r="H133" s="88">
        <f>H135</f>
        <v>761.6</v>
      </c>
    </row>
    <row r="134" spans="1:8" ht="15.75" thickBot="1" x14ac:dyDescent="0.3">
      <c r="A134" s="23" t="s">
        <v>243</v>
      </c>
      <c r="B134" s="92"/>
      <c r="C134" s="92"/>
      <c r="D134" s="92"/>
      <c r="E134" s="24" t="s">
        <v>28</v>
      </c>
      <c r="F134" s="24"/>
      <c r="G134" s="89"/>
      <c r="H134" s="89"/>
    </row>
    <row r="135" spans="1:8" x14ac:dyDescent="0.25">
      <c r="A135" s="19" t="s">
        <v>245</v>
      </c>
      <c r="B135" s="90">
        <v>117</v>
      </c>
      <c r="C135" s="20"/>
      <c r="D135" s="20"/>
      <c r="E135" s="20"/>
      <c r="F135" s="20"/>
      <c r="G135" s="88">
        <f>G138</f>
        <v>730.14</v>
      </c>
      <c r="H135" s="88">
        <f>H138</f>
        <v>761.6</v>
      </c>
    </row>
    <row r="136" spans="1:8" ht="15.75" thickBot="1" x14ac:dyDescent="0.3">
      <c r="A136" s="23" t="s">
        <v>246</v>
      </c>
      <c r="B136" s="92"/>
      <c r="C136" s="24" t="s">
        <v>26</v>
      </c>
      <c r="D136" s="24" t="s">
        <v>126</v>
      </c>
      <c r="E136" s="24" t="s">
        <v>127</v>
      </c>
      <c r="F136" s="24"/>
      <c r="G136" s="89"/>
      <c r="H136" s="89"/>
    </row>
    <row r="137" spans="1:8" s="29" customFormat="1" hidden="1" x14ac:dyDescent="0.25">
      <c r="A137" s="27"/>
      <c r="B137" s="28">
        <v>117</v>
      </c>
      <c r="C137" s="28"/>
      <c r="D137" s="28"/>
      <c r="E137" s="28"/>
      <c r="F137" s="28"/>
      <c r="G137" s="69"/>
      <c r="H137" s="69"/>
    </row>
    <row r="138" spans="1:8" ht="39" thickBot="1" x14ac:dyDescent="0.3">
      <c r="A138" s="13" t="s">
        <v>128</v>
      </c>
      <c r="B138" s="76">
        <v>117</v>
      </c>
      <c r="C138" s="24" t="s">
        <v>26</v>
      </c>
      <c r="D138" s="24" t="s">
        <v>126</v>
      </c>
      <c r="E138" s="24" t="s">
        <v>127</v>
      </c>
      <c r="F138" s="24" t="s">
        <v>33</v>
      </c>
      <c r="G138" s="52">
        <f>G139+G140</f>
        <v>730.14</v>
      </c>
      <c r="H138" s="52">
        <f>H139+H140</f>
        <v>761.6</v>
      </c>
    </row>
    <row r="139" spans="1:8" ht="15.75" thickBot="1" x14ac:dyDescent="0.3">
      <c r="A139" s="11" t="s">
        <v>129</v>
      </c>
      <c r="B139" s="9">
        <v>117</v>
      </c>
      <c r="C139" s="9" t="s">
        <v>26</v>
      </c>
      <c r="D139" s="9" t="s">
        <v>126</v>
      </c>
      <c r="E139" s="9" t="s">
        <v>127</v>
      </c>
      <c r="F139" s="9" t="s">
        <v>35</v>
      </c>
      <c r="G139" s="10">
        <v>530.14</v>
      </c>
      <c r="H139" s="10">
        <v>561.6</v>
      </c>
    </row>
    <row r="140" spans="1:8" ht="15.75" thickBot="1" x14ac:dyDescent="0.3">
      <c r="A140" s="11" t="s">
        <v>36</v>
      </c>
      <c r="B140" s="9">
        <v>117</v>
      </c>
      <c r="C140" s="9" t="s">
        <v>26</v>
      </c>
      <c r="D140" s="9" t="s">
        <v>126</v>
      </c>
      <c r="E140" s="9" t="s">
        <v>127</v>
      </c>
      <c r="F140" s="9" t="s">
        <v>37</v>
      </c>
      <c r="G140" s="61">
        <v>200</v>
      </c>
      <c r="H140" s="61">
        <v>200</v>
      </c>
    </row>
    <row r="141" spans="1:8" ht="39" hidden="1" thickBot="1" x14ac:dyDescent="0.3">
      <c r="A141" s="8" t="s">
        <v>130</v>
      </c>
      <c r="B141" s="73">
        <v>117</v>
      </c>
      <c r="C141" s="9" t="s">
        <v>25</v>
      </c>
      <c r="D141" s="9" t="s">
        <v>131</v>
      </c>
      <c r="E141" s="9" t="s">
        <v>132</v>
      </c>
      <c r="F141" s="9"/>
      <c r="G141" s="61">
        <f t="shared" ref="G141:H144" si="7">G142</f>
        <v>0</v>
      </c>
      <c r="H141" s="61">
        <f t="shared" si="7"/>
        <v>0</v>
      </c>
    </row>
    <row r="142" spans="1:8" ht="39" hidden="1" thickBot="1" x14ac:dyDescent="0.3">
      <c r="A142" s="8" t="s">
        <v>133</v>
      </c>
      <c r="B142" s="73">
        <v>117</v>
      </c>
      <c r="C142" s="9" t="s">
        <v>26</v>
      </c>
      <c r="D142" s="9" t="s">
        <v>126</v>
      </c>
      <c r="E142" s="9" t="s">
        <v>134</v>
      </c>
      <c r="F142" s="9"/>
      <c r="G142" s="61">
        <f t="shared" si="7"/>
        <v>0</v>
      </c>
      <c r="H142" s="61">
        <f t="shared" si="7"/>
        <v>0</v>
      </c>
    </row>
    <row r="143" spans="1:8" ht="26.25" hidden="1" thickBot="1" x14ac:dyDescent="0.3">
      <c r="A143" s="8" t="s">
        <v>135</v>
      </c>
      <c r="B143" s="73">
        <v>117</v>
      </c>
      <c r="C143" s="9" t="s">
        <v>26</v>
      </c>
      <c r="D143" s="9" t="s">
        <v>126</v>
      </c>
      <c r="E143" s="9" t="s">
        <v>136</v>
      </c>
      <c r="F143" s="9"/>
      <c r="G143" s="61">
        <f t="shared" si="7"/>
        <v>0</v>
      </c>
      <c r="H143" s="61">
        <f t="shared" si="7"/>
        <v>0</v>
      </c>
    </row>
    <row r="144" spans="1:8" ht="39" hidden="1" thickBot="1" x14ac:dyDescent="0.3">
      <c r="A144" s="12" t="s">
        <v>32</v>
      </c>
      <c r="B144" s="74">
        <v>117</v>
      </c>
      <c r="C144" s="9" t="s">
        <v>26</v>
      </c>
      <c r="D144" s="9" t="s">
        <v>126</v>
      </c>
      <c r="E144" s="9" t="s">
        <v>136</v>
      </c>
      <c r="F144" s="9" t="s">
        <v>33</v>
      </c>
      <c r="G144" s="61">
        <f t="shared" si="7"/>
        <v>0</v>
      </c>
      <c r="H144" s="61">
        <f t="shared" si="7"/>
        <v>0</v>
      </c>
    </row>
    <row r="145" spans="1:8" ht="15.75" hidden="1" thickBot="1" x14ac:dyDescent="0.3">
      <c r="A145" s="11" t="s">
        <v>34</v>
      </c>
      <c r="B145" s="9">
        <v>117</v>
      </c>
      <c r="C145" s="9" t="s">
        <v>26</v>
      </c>
      <c r="D145" s="9" t="s">
        <v>126</v>
      </c>
      <c r="E145" s="9" t="s">
        <v>136</v>
      </c>
      <c r="F145" s="9" t="s">
        <v>35</v>
      </c>
      <c r="G145" s="61">
        <v>0</v>
      </c>
      <c r="H145" s="61">
        <v>0</v>
      </c>
    </row>
    <row r="146" spans="1:8" ht="51.75" hidden="1" thickBot="1" x14ac:dyDescent="0.3">
      <c r="A146" s="8" t="s">
        <v>137</v>
      </c>
      <c r="B146" s="73">
        <v>117</v>
      </c>
      <c r="C146" s="9" t="s">
        <v>25</v>
      </c>
      <c r="D146" s="9" t="s">
        <v>131</v>
      </c>
      <c r="E146" s="9"/>
      <c r="F146" s="9"/>
      <c r="G146" s="61">
        <f t="shared" ref="G146:H149" si="8">G147</f>
        <v>0</v>
      </c>
      <c r="H146" s="61">
        <f t="shared" si="8"/>
        <v>0</v>
      </c>
    </row>
    <row r="147" spans="1:8" ht="26.25" hidden="1" thickBot="1" x14ac:dyDescent="0.3">
      <c r="A147" s="8" t="s">
        <v>135</v>
      </c>
      <c r="B147" s="73">
        <v>117</v>
      </c>
      <c r="C147" s="9" t="s">
        <v>26</v>
      </c>
      <c r="D147" s="9" t="s">
        <v>126</v>
      </c>
      <c r="E147" s="9"/>
      <c r="F147" s="9"/>
      <c r="G147" s="61">
        <f t="shared" si="8"/>
        <v>0</v>
      </c>
      <c r="H147" s="61">
        <f t="shared" si="8"/>
        <v>0</v>
      </c>
    </row>
    <row r="148" spans="1:8" ht="26.25" hidden="1" thickBot="1" x14ac:dyDescent="0.3">
      <c r="A148" s="8" t="s">
        <v>72</v>
      </c>
      <c r="B148" s="73">
        <v>117</v>
      </c>
      <c r="C148" s="9" t="s">
        <v>26</v>
      </c>
      <c r="D148" s="9" t="s">
        <v>126</v>
      </c>
      <c r="E148" s="9" t="s">
        <v>138</v>
      </c>
      <c r="F148" s="9"/>
      <c r="G148" s="61">
        <f t="shared" si="8"/>
        <v>0</v>
      </c>
      <c r="H148" s="61">
        <f t="shared" si="8"/>
        <v>0</v>
      </c>
    </row>
    <row r="149" spans="1:8" ht="39" hidden="1" thickBot="1" x14ac:dyDescent="0.3">
      <c r="A149" s="12" t="s">
        <v>32</v>
      </c>
      <c r="B149" s="74">
        <v>117</v>
      </c>
      <c r="C149" s="9" t="s">
        <v>26</v>
      </c>
      <c r="D149" s="9" t="s">
        <v>126</v>
      </c>
      <c r="E149" s="9" t="s">
        <v>138</v>
      </c>
      <c r="F149" s="9" t="s">
        <v>33</v>
      </c>
      <c r="G149" s="61">
        <f t="shared" si="8"/>
        <v>0</v>
      </c>
      <c r="H149" s="61">
        <f t="shared" si="8"/>
        <v>0</v>
      </c>
    </row>
    <row r="150" spans="1:8" ht="15.75" hidden="1" thickBot="1" x14ac:dyDescent="0.3">
      <c r="A150" s="11" t="s">
        <v>34</v>
      </c>
      <c r="B150" s="9">
        <v>117</v>
      </c>
      <c r="C150" s="9" t="s">
        <v>26</v>
      </c>
      <c r="D150" s="9" t="s">
        <v>126</v>
      </c>
      <c r="E150" s="9" t="s">
        <v>138</v>
      </c>
      <c r="F150" s="9" t="s">
        <v>35</v>
      </c>
      <c r="G150" s="61">
        <v>0</v>
      </c>
      <c r="H150" s="61">
        <v>0</v>
      </c>
    </row>
    <row r="151" spans="1:8" ht="15.75" hidden="1" thickBot="1" x14ac:dyDescent="0.3">
      <c r="A151" s="11" t="s">
        <v>139</v>
      </c>
      <c r="B151" s="9">
        <v>117</v>
      </c>
      <c r="C151" s="9" t="s">
        <v>25</v>
      </c>
      <c r="D151" s="9" t="s">
        <v>86</v>
      </c>
      <c r="E151" s="9"/>
      <c r="F151" s="9"/>
      <c r="G151" s="61">
        <f t="shared" ref="G151:H154" si="9">G152</f>
        <v>0</v>
      </c>
      <c r="H151" s="61">
        <f t="shared" si="9"/>
        <v>0</v>
      </c>
    </row>
    <row r="152" spans="1:8" ht="51.75" hidden="1" thickBot="1" x14ac:dyDescent="0.3">
      <c r="A152" s="8" t="s">
        <v>13</v>
      </c>
      <c r="B152" s="73">
        <v>117</v>
      </c>
      <c r="C152" s="9" t="s">
        <v>26</v>
      </c>
      <c r="D152" s="9" t="s">
        <v>81</v>
      </c>
      <c r="E152" s="9" t="s">
        <v>15</v>
      </c>
      <c r="F152" s="9"/>
      <c r="G152" s="61">
        <f t="shared" si="9"/>
        <v>0</v>
      </c>
      <c r="H152" s="61">
        <f t="shared" si="9"/>
        <v>0</v>
      </c>
    </row>
    <row r="153" spans="1:8" ht="51.75" hidden="1" thickBot="1" x14ac:dyDescent="0.3">
      <c r="A153" s="12" t="s">
        <v>140</v>
      </c>
      <c r="B153" s="74">
        <v>117</v>
      </c>
      <c r="C153" s="9" t="s">
        <v>26</v>
      </c>
      <c r="D153" s="9" t="s">
        <v>81</v>
      </c>
      <c r="E153" s="9" t="s">
        <v>141</v>
      </c>
      <c r="F153" s="9"/>
      <c r="G153" s="61">
        <f t="shared" si="9"/>
        <v>0</v>
      </c>
      <c r="H153" s="61">
        <f t="shared" si="9"/>
        <v>0</v>
      </c>
    </row>
    <row r="154" spans="1:8" ht="39" hidden="1" thickBot="1" x14ac:dyDescent="0.3">
      <c r="A154" s="12" t="s">
        <v>32</v>
      </c>
      <c r="B154" s="74">
        <v>117</v>
      </c>
      <c r="C154" s="9" t="s">
        <v>26</v>
      </c>
      <c r="D154" s="9" t="s">
        <v>81</v>
      </c>
      <c r="E154" s="9" t="s">
        <v>141</v>
      </c>
      <c r="F154" s="9" t="s">
        <v>33</v>
      </c>
      <c r="G154" s="61">
        <f t="shared" si="9"/>
        <v>0</v>
      </c>
      <c r="H154" s="61">
        <f t="shared" si="9"/>
        <v>0</v>
      </c>
    </row>
    <row r="155" spans="1:8" ht="15.75" hidden="1" thickBot="1" x14ac:dyDescent="0.3">
      <c r="A155" s="11" t="s">
        <v>34</v>
      </c>
      <c r="B155" s="9">
        <v>117</v>
      </c>
      <c r="C155" s="9" t="s">
        <v>26</v>
      </c>
      <c r="D155" s="9" t="s">
        <v>81</v>
      </c>
      <c r="E155" s="9" t="s">
        <v>141</v>
      </c>
      <c r="F155" s="9" t="s">
        <v>35</v>
      </c>
      <c r="G155" s="61">
        <v>0</v>
      </c>
      <c r="H155" s="61">
        <v>0</v>
      </c>
    </row>
    <row r="156" spans="1:8" s="4" customFormat="1" ht="26.25" thickBot="1" x14ac:dyDescent="0.25">
      <c r="A156" s="6" t="s">
        <v>142</v>
      </c>
      <c r="B156" s="3">
        <v>117</v>
      </c>
      <c r="C156" s="1" t="s">
        <v>26</v>
      </c>
      <c r="D156" s="1" t="s">
        <v>143</v>
      </c>
      <c r="E156" s="1"/>
      <c r="F156" s="1"/>
      <c r="G156" s="60">
        <f>G157</f>
        <v>1</v>
      </c>
      <c r="H156" s="60">
        <f>H157</f>
        <v>1</v>
      </c>
    </row>
    <row r="157" spans="1:8" ht="26.25" thickBot="1" x14ac:dyDescent="0.3">
      <c r="A157" s="16" t="s">
        <v>144</v>
      </c>
      <c r="B157" s="73">
        <v>117</v>
      </c>
      <c r="C157" s="9" t="s">
        <v>25</v>
      </c>
      <c r="D157" s="9" t="s">
        <v>145</v>
      </c>
      <c r="E157" s="9" t="s">
        <v>146</v>
      </c>
      <c r="F157" s="9"/>
      <c r="G157" s="61">
        <f>G159</f>
        <v>1</v>
      </c>
      <c r="H157" s="61">
        <f>H159</f>
        <v>1</v>
      </c>
    </row>
    <row r="158" spans="1:8" ht="15.75" hidden="1" thickBot="1" x14ac:dyDescent="0.3">
      <c r="A158" s="17"/>
      <c r="B158" s="18">
        <v>117</v>
      </c>
      <c r="C158" s="18"/>
      <c r="D158" s="18"/>
      <c r="E158" s="18"/>
      <c r="F158" s="18"/>
      <c r="G158" s="63"/>
      <c r="H158" s="63"/>
    </row>
    <row r="159" spans="1:8" ht="39" customHeight="1" thickBot="1" x14ac:dyDescent="0.3">
      <c r="A159" s="86" t="s">
        <v>147</v>
      </c>
      <c r="B159" s="81">
        <v>117</v>
      </c>
      <c r="C159" s="36" t="s">
        <v>26</v>
      </c>
      <c r="D159" s="9" t="s">
        <v>143</v>
      </c>
      <c r="E159" s="9" t="s">
        <v>148</v>
      </c>
      <c r="F159" s="9"/>
      <c r="G159" s="61">
        <f>G160</f>
        <v>1</v>
      </c>
      <c r="H159" s="61">
        <f>H160</f>
        <v>1</v>
      </c>
    </row>
    <row r="160" spans="1:8" ht="41.25" customHeight="1" thickBot="1" x14ac:dyDescent="0.3">
      <c r="A160" s="87" t="s">
        <v>128</v>
      </c>
      <c r="B160" s="81">
        <v>117</v>
      </c>
      <c r="C160" s="36" t="s">
        <v>26</v>
      </c>
      <c r="D160" s="9" t="s">
        <v>143</v>
      </c>
      <c r="E160" s="9" t="s">
        <v>148</v>
      </c>
      <c r="F160" s="9" t="s">
        <v>33</v>
      </c>
      <c r="G160" s="61">
        <f>G161</f>
        <v>1</v>
      </c>
      <c r="H160" s="61">
        <f>H161</f>
        <v>1</v>
      </c>
    </row>
    <row r="161" spans="1:8" ht="15.75" thickBot="1" x14ac:dyDescent="0.3">
      <c r="A161" s="11" t="s">
        <v>34</v>
      </c>
      <c r="B161" s="24">
        <v>117</v>
      </c>
      <c r="C161" s="9" t="s">
        <v>26</v>
      </c>
      <c r="D161" s="9" t="s">
        <v>143</v>
      </c>
      <c r="E161" s="9" t="s">
        <v>148</v>
      </c>
      <c r="F161" s="9" t="s">
        <v>35</v>
      </c>
      <c r="G161" s="61">
        <v>1</v>
      </c>
      <c r="H161" s="61">
        <v>1</v>
      </c>
    </row>
    <row r="162" spans="1:8" ht="15.75" hidden="1" thickBot="1" x14ac:dyDescent="0.3">
      <c r="A162" s="96" t="s">
        <v>149</v>
      </c>
      <c r="B162" s="75">
        <v>117</v>
      </c>
      <c r="C162" s="9" t="s">
        <v>25</v>
      </c>
      <c r="D162" s="9" t="s">
        <v>145</v>
      </c>
      <c r="E162" s="9"/>
      <c r="F162" s="9"/>
      <c r="G162" s="10">
        <f>G163</f>
        <v>0</v>
      </c>
      <c r="H162" s="10">
        <f>H163</f>
        <v>0</v>
      </c>
    </row>
    <row r="163" spans="1:8" ht="15.75" hidden="1" thickBot="1" x14ac:dyDescent="0.3">
      <c r="A163" s="97"/>
      <c r="B163" s="76">
        <v>117</v>
      </c>
      <c r="C163" s="9" t="s">
        <v>26</v>
      </c>
      <c r="D163" s="9" t="s">
        <v>143</v>
      </c>
      <c r="E163" s="9" t="s">
        <v>150</v>
      </c>
      <c r="F163" s="9" t="s">
        <v>33</v>
      </c>
      <c r="G163" s="10">
        <f>G164</f>
        <v>0</v>
      </c>
      <c r="H163" s="10">
        <f>H164</f>
        <v>0</v>
      </c>
    </row>
    <row r="164" spans="1:8" ht="15.75" hidden="1" thickBot="1" x14ac:dyDescent="0.3">
      <c r="A164" s="11" t="s">
        <v>34</v>
      </c>
      <c r="B164" s="9">
        <v>117</v>
      </c>
      <c r="C164" s="9" t="s">
        <v>26</v>
      </c>
      <c r="D164" s="9" t="s">
        <v>143</v>
      </c>
      <c r="E164" s="9" t="s">
        <v>150</v>
      </c>
      <c r="F164" s="9" t="s">
        <v>35</v>
      </c>
      <c r="G164" s="10">
        <v>0</v>
      </c>
      <c r="H164" s="10">
        <v>0</v>
      </c>
    </row>
    <row r="165" spans="1:8" ht="39" hidden="1" thickBot="1" x14ac:dyDescent="0.3">
      <c r="A165" s="8" t="s">
        <v>151</v>
      </c>
      <c r="B165" s="73">
        <v>117</v>
      </c>
      <c r="C165" s="9" t="s">
        <v>25</v>
      </c>
      <c r="D165" s="9" t="s">
        <v>145</v>
      </c>
      <c r="E165" s="9" t="s">
        <v>152</v>
      </c>
      <c r="F165" s="9"/>
      <c r="G165" s="10">
        <f t="shared" ref="G165:H167" si="10">G166</f>
        <v>0</v>
      </c>
      <c r="H165" s="10">
        <f t="shared" si="10"/>
        <v>0</v>
      </c>
    </row>
    <row r="166" spans="1:8" ht="26.25" hidden="1" thickBot="1" x14ac:dyDescent="0.3">
      <c r="A166" s="8" t="s">
        <v>153</v>
      </c>
      <c r="B166" s="73">
        <v>117</v>
      </c>
      <c r="C166" s="9" t="s">
        <v>26</v>
      </c>
      <c r="D166" s="9" t="s">
        <v>143</v>
      </c>
      <c r="E166" s="9" t="s">
        <v>154</v>
      </c>
      <c r="F166" s="9"/>
      <c r="G166" s="10">
        <f t="shared" si="10"/>
        <v>0</v>
      </c>
      <c r="H166" s="10">
        <f t="shared" si="10"/>
        <v>0</v>
      </c>
    </row>
    <row r="167" spans="1:8" ht="39" hidden="1" thickBot="1" x14ac:dyDescent="0.3">
      <c r="A167" s="12" t="s">
        <v>32</v>
      </c>
      <c r="B167" s="74">
        <v>117</v>
      </c>
      <c r="C167" s="9" t="s">
        <v>26</v>
      </c>
      <c r="D167" s="9" t="s">
        <v>143</v>
      </c>
      <c r="E167" s="9" t="s">
        <v>154</v>
      </c>
      <c r="F167" s="9" t="s">
        <v>33</v>
      </c>
      <c r="G167" s="10">
        <f t="shared" si="10"/>
        <v>0</v>
      </c>
      <c r="H167" s="10">
        <f t="shared" si="10"/>
        <v>0</v>
      </c>
    </row>
    <row r="168" spans="1:8" ht="15.75" hidden="1" thickBot="1" x14ac:dyDescent="0.3">
      <c r="A168" s="11" t="s">
        <v>34</v>
      </c>
      <c r="B168" s="9">
        <v>117</v>
      </c>
      <c r="C168" s="9" t="s">
        <v>26</v>
      </c>
      <c r="D168" s="9" t="s">
        <v>143</v>
      </c>
      <c r="E168" s="9" t="s">
        <v>154</v>
      </c>
      <c r="F168" s="9" t="s">
        <v>35</v>
      </c>
      <c r="G168" s="10">
        <v>0</v>
      </c>
      <c r="H168" s="10">
        <v>0</v>
      </c>
    </row>
    <row r="169" spans="1:8" ht="15.75" thickBot="1" x14ac:dyDescent="0.3">
      <c r="A169" s="11" t="s">
        <v>155</v>
      </c>
      <c r="B169" s="9">
        <v>117</v>
      </c>
      <c r="C169" s="9" t="s">
        <v>156</v>
      </c>
      <c r="D169" s="9" t="s">
        <v>74</v>
      </c>
      <c r="E169" s="9"/>
      <c r="F169" s="9"/>
      <c r="G169" s="7">
        <f>G170+G186+G183</f>
        <v>1037.0900000000001</v>
      </c>
      <c r="H169" s="7">
        <f>H170+H186+H183</f>
        <v>367</v>
      </c>
    </row>
    <row r="170" spans="1:8" ht="15.75" thickBot="1" x14ac:dyDescent="0.3">
      <c r="A170" s="11" t="s">
        <v>157</v>
      </c>
      <c r="B170" s="9">
        <v>117</v>
      </c>
      <c r="C170" s="9" t="s">
        <v>156</v>
      </c>
      <c r="D170" s="9" t="s">
        <v>12</v>
      </c>
      <c r="E170" s="9"/>
      <c r="F170" s="9"/>
      <c r="G170" s="61">
        <f>G171+G177</f>
        <v>350</v>
      </c>
      <c r="H170" s="61">
        <f>H171+H177</f>
        <v>350</v>
      </c>
    </row>
    <row r="171" spans="1:8" ht="51.75" thickBot="1" x14ac:dyDescent="0.3">
      <c r="A171" s="16" t="s">
        <v>158</v>
      </c>
      <c r="B171" s="73">
        <v>117</v>
      </c>
      <c r="C171" s="9" t="s">
        <v>156</v>
      </c>
      <c r="D171" s="9" t="s">
        <v>12</v>
      </c>
      <c r="E171" s="9" t="s">
        <v>159</v>
      </c>
      <c r="F171" s="9"/>
      <c r="G171" s="60">
        <f t="shared" ref="G171:H173" si="11">G172</f>
        <v>350</v>
      </c>
      <c r="H171" s="60">
        <f t="shared" si="11"/>
        <v>350</v>
      </c>
    </row>
    <row r="172" spans="1:8" ht="26.25" thickBot="1" x14ac:dyDescent="0.3">
      <c r="A172" s="8" t="s">
        <v>27</v>
      </c>
      <c r="B172" s="73">
        <v>117</v>
      </c>
      <c r="C172" s="9" t="s">
        <v>160</v>
      </c>
      <c r="D172" s="9" t="s">
        <v>14</v>
      </c>
      <c r="E172" s="9" t="s">
        <v>28</v>
      </c>
      <c r="F172" s="9"/>
      <c r="G172" s="61">
        <f t="shared" si="11"/>
        <v>350</v>
      </c>
      <c r="H172" s="61">
        <f t="shared" si="11"/>
        <v>350</v>
      </c>
    </row>
    <row r="173" spans="1:8" ht="15.75" thickBot="1" x14ac:dyDescent="0.3">
      <c r="A173" s="8" t="s">
        <v>161</v>
      </c>
      <c r="B173" s="73">
        <v>117</v>
      </c>
      <c r="C173" s="9" t="s">
        <v>160</v>
      </c>
      <c r="D173" s="9" t="s">
        <v>14</v>
      </c>
      <c r="E173" s="9" t="s">
        <v>162</v>
      </c>
      <c r="F173" s="9"/>
      <c r="G173" s="61">
        <f t="shared" si="11"/>
        <v>350</v>
      </c>
      <c r="H173" s="61">
        <f t="shared" si="11"/>
        <v>350</v>
      </c>
    </row>
    <row r="174" spans="1:8" ht="39" thickBot="1" x14ac:dyDescent="0.3">
      <c r="A174" s="12" t="s">
        <v>32</v>
      </c>
      <c r="B174" s="74">
        <v>117</v>
      </c>
      <c r="C174" s="9" t="s">
        <v>160</v>
      </c>
      <c r="D174" s="9" t="s">
        <v>14</v>
      </c>
      <c r="E174" s="9" t="s">
        <v>162</v>
      </c>
      <c r="F174" s="9" t="s">
        <v>33</v>
      </c>
      <c r="G174" s="61">
        <f>G175+G176</f>
        <v>350</v>
      </c>
      <c r="H174" s="61">
        <f>H175+H176</f>
        <v>350</v>
      </c>
    </row>
    <row r="175" spans="1:8" ht="15.75" thickBot="1" x14ac:dyDescent="0.3">
      <c r="A175" s="11" t="s">
        <v>34</v>
      </c>
      <c r="B175" s="9">
        <v>117</v>
      </c>
      <c r="C175" s="9" t="s">
        <v>160</v>
      </c>
      <c r="D175" s="9" t="s">
        <v>14</v>
      </c>
      <c r="E175" s="9" t="s">
        <v>162</v>
      </c>
      <c r="F175" s="9">
        <v>244</v>
      </c>
      <c r="G175" s="61">
        <v>350</v>
      </c>
      <c r="H175" s="61">
        <v>350</v>
      </c>
    </row>
    <row r="176" spans="1:8" ht="15.75" hidden="1" thickBot="1" x14ac:dyDescent="0.3">
      <c r="A176" s="11" t="s">
        <v>36</v>
      </c>
      <c r="B176" s="9">
        <v>117</v>
      </c>
      <c r="C176" s="9" t="s">
        <v>160</v>
      </c>
      <c r="D176" s="9" t="s">
        <v>14</v>
      </c>
      <c r="E176" s="9" t="s">
        <v>162</v>
      </c>
      <c r="F176" s="9" t="s">
        <v>37</v>
      </c>
      <c r="G176" s="61">
        <v>0</v>
      </c>
      <c r="H176" s="61">
        <v>0</v>
      </c>
    </row>
    <row r="177" spans="1:8" s="4" customFormat="1" ht="51.75" hidden="1" thickBot="1" x14ac:dyDescent="0.25">
      <c r="A177" s="30" t="s">
        <v>13</v>
      </c>
      <c r="B177" s="3">
        <v>117</v>
      </c>
      <c r="C177" s="1" t="s">
        <v>160</v>
      </c>
      <c r="D177" s="1" t="s">
        <v>14</v>
      </c>
      <c r="E177" s="1" t="s">
        <v>15</v>
      </c>
      <c r="F177" s="1"/>
      <c r="G177" s="60">
        <f>G178</f>
        <v>0</v>
      </c>
      <c r="H177" s="60">
        <f>H178</f>
        <v>0</v>
      </c>
    </row>
    <row r="178" spans="1:8" ht="26.25" hidden="1" thickBot="1" x14ac:dyDescent="0.3">
      <c r="A178" s="8" t="s">
        <v>27</v>
      </c>
      <c r="B178" s="73">
        <v>117</v>
      </c>
      <c r="C178" s="9" t="s">
        <v>160</v>
      </c>
      <c r="D178" s="9" t="s">
        <v>14</v>
      </c>
      <c r="E178" s="9" t="s">
        <v>28</v>
      </c>
      <c r="F178" s="9"/>
      <c r="G178" s="61">
        <f>G180</f>
        <v>0</v>
      </c>
      <c r="H178" s="61">
        <f>H180</f>
        <v>0</v>
      </c>
    </row>
    <row r="179" spans="1:8" ht="15.75" hidden="1" thickBot="1" x14ac:dyDescent="0.3">
      <c r="A179" s="17"/>
      <c r="B179" s="18">
        <v>117</v>
      </c>
      <c r="C179" s="18"/>
      <c r="D179" s="18"/>
      <c r="E179" s="18"/>
      <c r="F179" s="18"/>
      <c r="G179" s="63"/>
      <c r="H179" s="63"/>
    </row>
    <row r="180" spans="1:8" ht="51.75" hidden="1" thickBot="1" x14ac:dyDescent="0.3">
      <c r="A180" s="31" t="s">
        <v>163</v>
      </c>
      <c r="B180" s="85">
        <v>117</v>
      </c>
      <c r="C180" s="9" t="s">
        <v>160</v>
      </c>
      <c r="D180" s="9" t="s">
        <v>14</v>
      </c>
      <c r="E180" s="24" t="s">
        <v>164</v>
      </c>
      <c r="F180" s="9"/>
      <c r="G180" s="61">
        <f>G181</f>
        <v>0</v>
      </c>
      <c r="H180" s="61">
        <f>H181</f>
        <v>0</v>
      </c>
    </row>
    <row r="181" spans="1:8" ht="39" hidden="1" thickBot="1" x14ac:dyDescent="0.3">
      <c r="A181" s="12" t="s">
        <v>32</v>
      </c>
      <c r="B181" s="74">
        <v>117</v>
      </c>
      <c r="C181" s="9" t="s">
        <v>160</v>
      </c>
      <c r="D181" s="9" t="s">
        <v>14</v>
      </c>
      <c r="E181" s="9" t="s">
        <v>165</v>
      </c>
      <c r="F181" s="9" t="s">
        <v>33</v>
      </c>
      <c r="G181" s="61">
        <f>G182</f>
        <v>0</v>
      </c>
      <c r="H181" s="61">
        <f>H182</f>
        <v>0</v>
      </c>
    </row>
    <row r="182" spans="1:8" ht="15.75" hidden="1" thickBot="1" x14ac:dyDescent="0.3">
      <c r="A182" s="11" t="s">
        <v>34</v>
      </c>
      <c r="B182" s="9">
        <v>117</v>
      </c>
      <c r="C182" s="9" t="s">
        <v>160</v>
      </c>
      <c r="D182" s="9" t="s">
        <v>14</v>
      </c>
      <c r="E182" s="9" t="s">
        <v>165</v>
      </c>
      <c r="F182" s="9" t="s">
        <v>35</v>
      </c>
      <c r="G182" s="61">
        <v>0</v>
      </c>
      <c r="H182" s="61">
        <v>0</v>
      </c>
    </row>
    <row r="183" spans="1:8" ht="64.5" thickBot="1" x14ac:dyDescent="0.3">
      <c r="A183" s="6" t="s">
        <v>247</v>
      </c>
      <c r="B183" s="3">
        <v>117</v>
      </c>
      <c r="C183" s="1" t="s">
        <v>160</v>
      </c>
      <c r="D183" s="70" t="s">
        <v>14</v>
      </c>
      <c r="E183" s="1" t="s">
        <v>248</v>
      </c>
      <c r="F183" s="9"/>
      <c r="G183" s="60">
        <f>G184</f>
        <v>5</v>
      </c>
      <c r="H183" s="60">
        <f>H184</f>
        <v>5</v>
      </c>
    </row>
    <row r="184" spans="1:8" ht="39" thickBot="1" x14ac:dyDescent="0.3">
      <c r="A184" s="8" t="s">
        <v>32</v>
      </c>
      <c r="B184" s="73">
        <v>117</v>
      </c>
      <c r="C184" s="9" t="s">
        <v>160</v>
      </c>
      <c r="D184" s="9" t="s">
        <v>14</v>
      </c>
      <c r="E184" s="9" t="s">
        <v>248</v>
      </c>
      <c r="F184" s="9">
        <v>240</v>
      </c>
      <c r="G184" s="61">
        <f>G185</f>
        <v>5</v>
      </c>
      <c r="H184" s="61">
        <f>H185</f>
        <v>5</v>
      </c>
    </row>
    <row r="185" spans="1:8" ht="15.75" thickBot="1" x14ac:dyDescent="0.3">
      <c r="A185" s="11" t="s">
        <v>34</v>
      </c>
      <c r="B185" s="9">
        <v>117</v>
      </c>
      <c r="C185" s="9" t="s">
        <v>160</v>
      </c>
      <c r="D185" s="9" t="s">
        <v>14</v>
      </c>
      <c r="E185" s="9" t="s">
        <v>248</v>
      </c>
      <c r="F185" s="9">
        <v>244</v>
      </c>
      <c r="G185" s="61">
        <v>5</v>
      </c>
      <c r="H185" s="61">
        <v>5</v>
      </c>
    </row>
    <row r="186" spans="1:8" ht="15.75" thickBot="1" x14ac:dyDescent="0.3">
      <c r="A186" s="11" t="s">
        <v>166</v>
      </c>
      <c r="B186" s="9">
        <v>117</v>
      </c>
      <c r="C186" s="9" t="s">
        <v>156</v>
      </c>
      <c r="D186" s="9" t="s">
        <v>85</v>
      </c>
      <c r="E186" s="9"/>
      <c r="F186" s="9"/>
      <c r="G186" s="62">
        <f>G187</f>
        <v>682.09</v>
      </c>
      <c r="H186" s="62">
        <f>H187</f>
        <v>12</v>
      </c>
    </row>
    <row r="187" spans="1:8" ht="51.75" thickBot="1" x14ac:dyDescent="0.3">
      <c r="A187" s="8" t="s">
        <v>13</v>
      </c>
      <c r="B187" s="73">
        <v>117</v>
      </c>
      <c r="C187" s="9" t="s">
        <v>160</v>
      </c>
      <c r="D187" s="9" t="s">
        <v>76</v>
      </c>
      <c r="E187" s="9" t="s">
        <v>15</v>
      </c>
      <c r="F187" s="9"/>
      <c r="G187" s="10">
        <f>G189+G201+G192+G198</f>
        <v>682.09</v>
      </c>
      <c r="H187" s="10">
        <f>H189+H201+H192+H198</f>
        <v>12</v>
      </c>
    </row>
    <row r="188" spans="1:8" ht="26.25" thickBot="1" x14ac:dyDescent="0.3">
      <c r="A188" s="8" t="s">
        <v>27</v>
      </c>
      <c r="B188" s="73">
        <v>117</v>
      </c>
      <c r="C188" s="9" t="s">
        <v>160</v>
      </c>
      <c r="D188" s="9" t="s">
        <v>76</v>
      </c>
      <c r="E188" s="9" t="s">
        <v>28</v>
      </c>
      <c r="F188" s="9"/>
      <c r="G188" s="10">
        <f t="shared" ref="G188:H190" si="12">G189</f>
        <v>1</v>
      </c>
      <c r="H188" s="10">
        <f t="shared" si="12"/>
        <v>1</v>
      </c>
    </row>
    <row r="189" spans="1:8" ht="15.75" thickBot="1" x14ac:dyDescent="0.3">
      <c r="A189" s="11" t="s">
        <v>167</v>
      </c>
      <c r="B189" s="9">
        <v>117</v>
      </c>
      <c r="C189" s="9" t="s">
        <v>156</v>
      </c>
      <c r="D189" s="9" t="s">
        <v>85</v>
      </c>
      <c r="E189" s="9" t="s">
        <v>168</v>
      </c>
      <c r="F189" s="9"/>
      <c r="G189" s="10">
        <f t="shared" si="12"/>
        <v>1</v>
      </c>
      <c r="H189" s="10">
        <f t="shared" si="12"/>
        <v>1</v>
      </c>
    </row>
    <row r="190" spans="1:8" ht="39" thickBot="1" x14ac:dyDescent="0.3">
      <c r="A190" s="12" t="s">
        <v>169</v>
      </c>
      <c r="B190" s="74">
        <v>117</v>
      </c>
      <c r="C190" s="9" t="s">
        <v>160</v>
      </c>
      <c r="D190" s="9" t="s">
        <v>76</v>
      </c>
      <c r="E190" s="9" t="s">
        <v>170</v>
      </c>
      <c r="F190" s="9" t="s">
        <v>33</v>
      </c>
      <c r="G190" s="10">
        <f t="shared" si="12"/>
        <v>1</v>
      </c>
      <c r="H190" s="10">
        <f t="shared" si="12"/>
        <v>1</v>
      </c>
    </row>
    <row r="191" spans="1:8" ht="15.75" thickBot="1" x14ac:dyDescent="0.3">
      <c r="A191" s="11" t="s">
        <v>34</v>
      </c>
      <c r="B191" s="9">
        <v>117</v>
      </c>
      <c r="C191" s="9" t="s">
        <v>160</v>
      </c>
      <c r="D191" s="9" t="s">
        <v>76</v>
      </c>
      <c r="E191" s="9" t="s">
        <v>170</v>
      </c>
      <c r="F191" s="9" t="s">
        <v>35</v>
      </c>
      <c r="G191" s="10">
        <v>1</v>
      </c>
      <c r="H191" s="10">
        <v>1</v>
      </c>
    </row>
    <row r="192" spans="1:8" ht="39" thickBot="1" x14ac:dyDescent="0.3">
      <c r="A192" s="8" t="s">
        <v>171</v>
      </c>
      <c r="B192" s="3">
        <v>117</v>
      </c>
      <c r="C192" s="9" t="s">
        <v>156</v>
      </c>
      <c r="D192" s="9" t="s">
        <v>85</v>
      </c>
      <c r="E192" s="9" t="s">
        <v>172</v>
      </c>
      <c r="F192" s="9"/>
      <c r="G192" s="10">
        <f>G193</f>
        <v>1</v>
      </c>
      <c r="H192" s="10">
        <f>H193</f>
        <v>1</v>
      </c>
    </row>
    <row r="193" spans="1:8" ht="39" thickBot="1" x14ac:dyDescent="0.3">
      <c r="A193" s="12" t="s">
        <v>32</v>
      </c>
      <c r="B193" s="74">
        <v>117</v>
      </c>
      <c r="C193" s="9" t="s">
        <v>160</v>
      </c>
      <c r="D193" s="9" t="s">
        <v>76</v>
      </c>
      <c r="E193" s="9" t="s">
        <v>173</v>
      </c>
      <c r="F193" s="9" t="s">
        <v>33</v>
      </c>
      <c r="G193" s="10">
        <f>G194</f>
        <v>1</v>
      </c>
      <c r="H193" s="10">
        <f>H194</f>
        <v>1</v>
      </c>
    </row>
    <row r="194" spans="1:8" ht="15.75" thickBot="1" x14ac:dyDescent="0.3">
      <c r="A194" s="11" t="s">
        <v>34</v>
      </c>
      <c r="B194" s="9">
        <v>117</v>
      </c>
      <c r="C194" s="9" t="s">
        <v>160</v>
      </c>
      <c r="D194" s="9" t="s">
        <v>76</v>
      </c>
      <c r="E194" s="9" t="s">
        <v>173</v>
      </c>
      <c r="F194" s="9" t="s">
        <v>35</v>
      </c>
      <c r="G194" s="61">
        <v>1</v>
      </c>
      <c r="H194" s="61">
        <v>1</v>
      </c>
    </row>
    <row r="195" spans="1:8" ht="15.75" hidden="1" thickBot="1" x14ac:dyDescent="0.3">
      <c r="A195" s="11" t="s">
        <v>174</v>
      </c>
      <c r="B195" s="9">
        <v>117</v>
      </c>
      <c r="C195" s="9" t="s">
        <v>156</v>
      </c>
      <c r="D195" s="9" t="s">
        <v>85</v>
      </c>
      <c r="E195" s="9" t="s">
        <v>175</v>
      </c>
      <c r="F195" s="9"/>
      <c r="G195" s="61" t="s">
        <v>176</v>
      </c>
      <c r="H195" s="61" t="s">
        <v>176</v>
      </c>
    </row>
    <row r="196" spans="1:8" ht="39" hidden="1" thickBot="1" x14ac:dyDescent="0.3">
      <c r="A196" s="12" t="s">
        <v>32</v>
      </c>
      <c r="B196" s="74">
        <v>117</v>
      </c>
      <c r="C196" s="9" t="s">
        <v>160</v>
      </c>
      <c r="D196" s="9" t="s">
        <v>76</v>
      </c>
      <c r="E196" s="9" t="s">
        <v>177</v>
      </c>
      <c r="F196" s="9" t="s">
        <v>33</v>
      </c>
      <c r="G196" s="61" t="s">
        <v>178</v>
      </c>
      <c r="H196" s="61" t="s">
        <v>178</v>
      </c>
    </row>
    <row r="197" spans="1:8" ht="15.75" hidden="1" thickBot="1" x14ac:dyDescent="0.3">
      <c r="A197" s="11" t="s">
        <v>34</v>
      </c>
      <c r="B197" s="9">
        <v>117</v>
      </c>
      <c r="C197" s="9" t="s">
        <v>160</v>
      </c>
      <c r="D197" s="9" t="s">
        <v>76</v>
      </c>
      <c r="E197" s="9" t="s">
        <v>177</v>
      </c>
      <c r="F197" s="9" t="s">
        <v>35</v>
      </c>
      <c r="G197" s="61" t="s">
        <v>178</v>
      </c>
      <c r="H197" s="61" t="s">
        <v>178</v>
      </c>
    </row>
    <row r="198" spans="1:8" ht="15.75" thickBot="1" x14ac:dyDescent="0.3">
      <c r="A198" s="8" t="s">
        <v>179</v>
      </c>
      <c r="B198" s="3">
        <v>117</v>
      </c>
      <c r="C198" s="9" t="s">
        <v>156</v>
      </c>
      <c r="D198" s="9" t="s">
        <v>85</v>
      </c>
      <c r="E198" s="9" t="s">
        <v>180</v>
      </c>
      <c r="F198" s="9"/>
      <c r="G198" s="61">
        <f>G199</f>
        <v>15</v>
      </c>
      <c r="H198" s="61">
        <f>H199</f>
        <v>10</v>
      </c>
    </row>
    <row r="199" spans="1:8" ht="39" thickBot="1" x14ac:dyDescent="0.3">
      <c r="A199" s="12" t="s">
        <v>32</v>
      </c>
      <c r="B199" s="74">
        <v>117</v>
      </c>
      <c r="C199" s="9" t="s">
        <v>160</v>
      </c>
      <c r="D199" s="9" t="s">
        <v>76</v>
      </c>
      <c r="E199" s="9" t="s">
        <v>181</v>
      </c>
      <c r="F199" s="9" t="s">
        <v>33</v>
      </c>
      <c r="G199" s="61">
        <f>G200</f>
        <v>15</v>
      </c>
      <c r="H199" s="61">
        <f>H200</f>
        <v>10</v>
      </c>
    </row>
    <row r="200" spans="1:8" ht="15.75" thickBot="1" x14ac:dyDescent="0.3">
      <c r="A200" s="11" t="s">
        <v>34</v>
      </c>
      <c r="B200" s="9">
        <v>117</v>
      </c>
      <c r="C200" s="9" t="s">
        <v>160</v>
      </c>
      <c r="D200" s="9" t="s">
        <v>76</v>
      </c>
      <c r="E200" s="9" t="s">
        <v>181</v>
      </c>
      <c r="F200" s="9" t="s">
        <v>35</v>
      </c>
      <c r="G200" s="61">
        <v>15</v>
      </c>
      <c r="H200" s="61">
        <v>10</v>
      </c>
    </row>
    <row r="201" spans="1:8" ht="26.25" thickBot="1" x14ac:dyDescent="0.3">
      <c r="A201" s="8" t="s">
        <v>182</v>
      </c>
      <c r="B201" s="73">
        <v>117</v>
      </c>
      <c r="C201" s="9" t="s">
        <v>156</v>
      </c>
      <c r="D201" s="9" t="s">
        <v>85</v>
      </c>
      <c r="E201" s="9" t="s">
        <v>183</v>
      </c>
      <c r="F201" s="9"/>
      <c r="G201" s="32">
        <f>G202</f>
        <v>665.09</v>
      </c>
      <c r="H201" s="32">
        <f>H202</f>
        <v>0</v>
      </c>
    </row>
    <row r="202" spans="1:8" ht="26.25" thickBot="1" x14ac:dyDescent="0.3">
      <c r="A202" s="12" t="s">
        <v>184</v>
      </c>
      <c r="B202" s="74">
        <v>117</v>
      </c>
      <c r="C202" s="9" t="s">
        <v>160</v>
      </c>
      <c r="D202" s="9" t="s">
        <v>76</v>
      </c>
      <c r="E202" s="9" t="s">
        <v>185</v>
      </c>
      <c r="F202" s="9" t="s">
        <v>33</v>
      </c>
      <c r="G202" s="32">
        <f>G203</f>
        <v>665.09</v>
      </c>
      <c r="H202" s="32">
        <f>H203</f>
        <v>0</v>
      </c>
    </row>
    <row r="203" spans="1:8" ht="15.75" thickBot="1" x14ac:dyDescent="0.3">
      <c r="A203" s="11" t="s">
        <v>34</v>
      </c>
      <c r="B203" s="9">
        <v>117</v>
      </c>
      <c r="C203" s="9" t="s">
        <v>160</v>
      </c>
      <c r="D203" s="9" t="s">
        <v>76</v>
      </c>
      <c r="E203" s="9" t="s">
        <v>185</v>
      </c>
      <c r="F203" s="9" t="s">
        <v>35</v>
      </c>
      <c r="G203" s="32">
        <v>665.09</v>
      </c>
      <c r="H203" s="32">
        <v>0</v>
      </c>
    </row>
    <row r="204" spans="1:8" ht="15.75" hidden="1" thickBot="1" x14ac:dyDescent="0.3">
      <c r="A204" s="11" t="s">
        <v>186</v>
      </c>
      <c r="B204" s="9">
        <v>117</v>
      </c>
      <c r="C204" s="9" t="s">
        <v>187</v>
      </c>
      <c r="D204" s="9" t="s">
        <v>74</v>
      </c>
      <c r="E204" s="9"/>
      <c r="F204" s="9"/>
      <c r="G204" s="10">
        <f t="shared" ref="G204:H207" si="13">G205</f>
        <v>0</v>
      </c>
      <c r="H204" s="10">
        <f t="shared" si="13"/>
        <v>0</v>
      </c>
    </row>
    <row r="205" spans="1:8" ht="15.75" hidden="1" thickBot="1" x14ac:dyDescent="0.3">
      <c r="A205" s="11" t="s">
        <v>188</v>
      </c>
      <c r="B205" s="9">
        <v>117</v>
      </c>
      <c r="C205" s="9" t="s">
        <v>187</v>
      </c>
      <c r="D205" s="9" t="s">
        <v>11</v>
      </c>
      <c r="E205" s="9"/>
      <c r="F205" s="9"/>
      <c r="G205" s="10">
        <f t="shared" si="13"/>
        <v>0</v>
      </c>
      <c r="H205" s="10">
        <f t="shared" si="13"/>
        <v>0</v>
      </c>
    </row>
    <row r="206" spans="1:8" ht="51.75" hidden="1" thickBot="1" x14ac:dyDescent="0.3">
      <c r="A206" s="8" t="s">
        <v>189</v>
      </c>
      <c r="B206" s="73">
        <v>117</v>
      </c>
      <c r="C206" s="9" t="s">
        <v>190</v>
      </c>
      <c r="D206" s="9" t="s">
        <v>8</v>
      </c>
      <c r="E206" s="9" t="s">
        <v>15</v>
      </c>
      <c r="F206" s="9"/>
      <c r="G206" s="10">
        <f t="shared" si="13"/>
        <v>0</v>
      </c>
      <c r="H206" s="10">
        <f t="shared" si="13"/>
        <v>0</v>
      </c>
    </row>
    <row r="207" spans="1:8" ht="26.25" hidden="1" thickBot="1" x14ac:dyDescent="0.3">
      <c r="A207" s="8" t="s">
        <v>27</v>
      </c>
      <c r="B207" s="73">
        <v>117</v>
      </c>
      <c r="C207" s="9" t="s">
        <v>190</v>
      </c>
      <c r="D207" s="9" t="s">
        <v>8</v>
      </c>
      <c r="E207" s="9" t="s">
        <v>28</v>
      </c>
      <c r="F207" s="9"/>
      <c r="G207" s="10">
        <f t="shared" si="13"/>
        <v>0</v>
      </c>
      <c r="H207" s="10">
        <f t="shared" si="13"/>
        <v>0</v>
      </c>
    </row>
    <row r="208" spans="1:8" ht="26.25" hidden="1" thickBot="1" x14ac:dyDescent="0.3">
      <c r="A208" s="8" t="s">
        <v>191</v>
      </c>
      <c r="B208" s="73">
        <v>117</v>
      </c>
      <c r="C208" s="9" t="s">
        <v>190</v>
      </c>
      <c r="D208" s="9" t="s">
        <v>8</v>
      </c>
      <c r="E208" s="9" t="s">
        <v>192</v>
      </c>
      <c r="F208" s="9"/>
      <c r="G208" s="10">
        <f>G213+G211+G210+G209</f>
        <v>0</v>
      </c>
      <c r="H208" s="10">
        <f>H213+H211+H210+H209</f>
        <v>0</v>
      </c>
    </row>
    <row r="209" spans="1:8" ht="15.75" hidden="1" thickBot="1" x14ac:dyDescent="0.3">
      <c r="A209" s="11" t="s">
        <v>193</v>
      </c>
      <c r="B209" s="9">
        <v>117</v>
      </c>
      <c r="C209" s="9" t="s">
        <v>190</v>
      </c>
      <c r="D209" s="9" t="s">
        <v>8</v>
      </c>
      <c r="E209" s="9" t="s">
        <v>192</v>
      </c>
      <c r="F209" s="9" t="s">
        <v>194</v>
      </c>
      <c r="G209" s="10">
        <v>0</v>
      </c>
      <c r="H209" s="10">
        <v>0</v>
      </c>
    </row>
    <row r="210" spans="1:8" ht="51.75" hidden="1" thickBot="1" x14ac:dyDescent="0.3">
      <c r="A210" s="8" t="s">
        <v>195</v>
      </c>
      <c r="B210" s="73">
        <v>117</v>
      </c>
      <c r="C210" s="9" t="s">
        <v>190</v>
      </c>
      <c r="D210" s="9" t="s">
        <v>8</v>
      </c>
      <c r="E210" s="9" t="s">
        <v>192</v>
      </c>
      <c r="F210" s="9" t="s">
        <v>196</v>
      </c>
      <c r="G210" s="10">
        <v>0</v>
      </c>
      <c r="H210" s="10">
        <v>0</v>
      </c>
    </row>
    <row r="211" spans="1:8" ht="39" hidden="1" thickBot="1" x14ac:dyDescent="0.3">
      <c r="A211" s="12" t="s">
        <v>32</v>
      </c>
      <c r="B211" s="74">
        <v>117</v>
      </c>
      <c r="C211" s="9" t="s">
        <v>190</v>
      </c>
      <c r="D211" s="9" t="s">
        <v>8</v>
      </c>
      <c r="E211" s="9" t="s">
        <v>192</v>
      </c>
      <c r="F211" s="9" t="s">
        <v>33</v>
      </c>
      <c r="G211" s="10">
        <f>G212</f>
        <v>0</v>
      </c>
      <c r="H211" s="10">
        <f>H212</f>
        <v>0</v>
      </c>
    </row>
    <row r="212" spans="1:8" ht="15.75" hidden="1" thickBot="1" x14ac:dyDescent="0.3">
      <c r="A212" s="11" t="s">
        <v>34</v>
      </c>
      <c r="B212" s="9">
        <v>117</v>
      </c>
      <c r="C212" s="9" t="s">
        <v>190</v>
      </c>
      <c r="D212" s="9" t="s">
        <v>8</v>
      </c>
      <c r="E212" s="9" t="s">
        <v>192</v>
      </c>
      <c r="F212" s="9" t="s">
        <v>35</v>
      </c>
      <c r="G212" s="10">
        <v>0</v>
      </c>
      <c r="H212" s="10">
        <v>0</v>
      </c>
    </row>
    <row r="213" spans="1:8" ht="15.75" hidden="1" thickBot="1" x14ac:dyDescent="0.3">
      <c r="A213" s="11" t="s">
        <v>41</v>
      </c>
      <c r="B213" s="9">
        <v>117</v>
      </c>
      <c r="C213" s="9" t="s">
        <v>190</v>
      </c>
      <c r="D213" s="9" t="s">
        <v>8</v>
      </c>
      <c r="E213" s="9" t="s">
        <v>192</v>
      </c>
      <c r="F213" s="9" t="s">
        <v>60</v>
      </c>
      <c r="G213" s="10">
        <f>G214</f>
        <v>0</v>
      </c>
      <c r="H213" s="10">
        <f>H214</f>
        <v>0</v>
      </c>
    </row>
    <row r="214" spans="1:8" ht="15.75" hidden="1" thickBot="1" x14ac:dyDescent="0.3">
      <c r="A214" s="11" t="s">
        <v>43</v>
      </c>
      <c r="B214" s="9">
        <v>117</v>
      </c>
      <c r="C214" s="9" t="s">
        <v>190</v>
      </c>
      <c r="D214" s="9" t="s">
        <v>8</v>
      </c>
      <c r="E214" s="9" t="s">
        <v>192</v>
      </c>
      <c r="F214" s="9" t="s">
        <v>64</v>
      </c>
      <c r="G214" s="10">
        <f>G215</f>
        <v>0</v>
      </c>
      <c r="H214" s="10">
        <f>H215</f>
        <v>0</v>
      </c>
    </row>
    <row r="215" spans="1:8" ht="15.75" hidden="1" thickBot="1" x14ac:dyDescent="0.3">
      <c r="A215" s="11" t="s">
        <v>44</v>
      </c>
      <c r="B215" s="9">
        <v>117</v>
      </c>
      <c r="C215" s="9" t="s">
        <v>190</v>
      </c>
      <c r="D215" s="9" t="s">
        <v>8</v>
      </c>
      <c r="E215" s="9" t="s">
        <v>192</v>
      </c>
      <c r="F215" s="9" t="s">
        <v>70</v>
      </c>
      <c r="G215" s="10">
        <v>0</v>
      </c>
      <c r="H215" s="10">
        <v>0</v>
      </c>
    </row>
    <row r="216" spans="1:8" ht="15.75" thickBot="1" x14ac:dyDescent="0.3">
      <c r="A216" s="11" t="s">
        <v>197</v>
      </c>
      <c r="B216" s="1">
        <v>117</v>
      </c>
      <c r="C216" s="9" t="s">
        <v>86</v>
      </c>
      <c r="D216" s="9" t="s">
        <v>74</v>
      </c>
      <c r="E216" s="9"/>
      <c r="F216" s="9"/>
      <c r="G216" s="60">
        <f>G217+G222</f>
        <v>201</v>
      </c>
      <c r="H216" s="60">
        <f>H217+H222</f>
        <v>201</v>
      </c>
    </row>
    <row r="217" spans="1:8" ht="15.75" thickBot="1" x14ac:dyDescent="0.3">
      <c r="A217" s="11" t="s">
        <v>198</v>
      </c>
      <c r="B217" s="9">
        <v>117</v>
      </c>
      <c r="C217" s="9" t="s">
        <v>81</v>
      </c>
      <c r="D217" s="9" t="s">
        <v>8</v>
      </c>
      <c r="E217" s="9"/>
      <c r="F217" s="9"/>
      <c r="G217" s="61">
        <f t="shared" ref="G217:H220" si="14">G218</f>
        <v>201</v>
      </c>
      <c r="H217" s="61">
        <f t="shared" si="14"/>
        <v>201</v>
      </c>
    </row>
    <row r="218" spans="1:8" ht="51.75" thickBot="1" x14ac:dyDescent="0.3">
      <c r="A218" s="8" t="s">
        <v>13</v>
      </c>
      <c r="B218" s="73">
        <v>117</v>
      </c>
      <c r="C218" s="9" t="s">
        <v>81</v>
      </c>
      <c r="D218" s="9" t="s">
        <v>8</v>
      </c>
      <c r="E218" s="9" t="s">
        <v>15</v>
      </c>
      <c r="F218" s="9"/>
      <c r="G218" s="61">
        <f t="shared" si="14"/>
        <v>201</v>
      </c>
      <c r="H218" s="61">
        <f t="shared" si="14"/>
        <v>201</v>
      </c>
    </row>
    <row r="219" spans="1:8" ht="26.25" thickBot="1" x14ac:dyDescent="0.3">
      <c r="A219" s="8" t="s">
        <v>27</v>
      </c>
      <c r="B219" s="73">
        <v>117</v>
      </c>
      <c r="C219" s="9" t="s">
        <v>81</v>
      </c>
      <c r="D219" s="9" t="s">
        <v>8</v>
      </c>
      <c r="E219" s="9" t="s">
        <v>28</v>
      </c>
      <c r="F219" s="9"/>
      <c r="G219" s="61">
        <f t="shared" si="14"/>
        <v>201</v>
      </c>
      <c r="H219" s="61">
        <f t="shared" si="14"/>
        <v>201</v>
      </c>
    </row>
    <row r="220" spans="1:8" ht="39" thickBot="1" x14ac:dyDescent="0.3">
      <c r="A220" s="8" t="s">
        <v>199</v>
      </c>
      <c r="B220" s="73">
        <v>117</v>
      </c>
      <c r="C220" s="9" t="s">
        <v>81</v>
      </c>
      <c r="D220" s="9" t="s">
        <v>8</v>
      </c>
      <c r="E220" s="9" t="s">
        <v>200</v>
      </c>
      <c r="F220" s="9"/>
      <c r="G220" s="61">
        <f t="shared" si="14"/>
        <v>201</v>
      </c>
      <c r="H220" s="61">
        <f t="shared" si="14"/>
        <v>201</v>
      </c>
    </row>
    <row r="221" spans="1:8" ht="15.75" thickBot="1" x14ac:dyDescent="0.3">
      <c r="A221" s="11" t="s">
        <v>201</v>
      </c>
      <c r="B221" s="9">
        <v>117</v>
      </c>
      <c r="C221" s="9" t="s">
        <v>81</v>
      </c>
      <c r="D221" s="9" t="s">
        <v>8</v>
      </c>
      <c r="E221" s="9" t="s">
        <v>200</v>
      </c>
      <c r="F221" s="9" t="s">
        <v>202</v>
      </c>
      <c r="G221" s="61">
        <v>201</v>
      </c>
      <c r="H221" s="61">
        <v>201</v>
      </c>
    </row>
    <row r="222" spans="1:8" ht="15.75" hidden="1" thickBot="1" x14ac:dyDescent="0.3">
      <c r="A222" s="11" t="s">
        <v>203</v>
      </c>
      <c r="B222" s="9">
        <v>117</v>
      </c>
      <c r="C222" s="9" t="s">
        <v>86</v>
      </c>
      <c r="D222" s="9" t="s">
        <v>85</v>
      </c>
      <c r="E222" s="9" t="s">
        <v>146</v>
      </c>
      <c r="F222" s="9" t="s">
        <v>204</v>
      </c>
      <c r="G222" s="61">
        <f>G223</f>
        <v>0</v>
      </c>
      <c r="H222" s="61">
        <f>H223</f>
        <v>0</v>
      </c>
    </row>
    <row r="223" spans="1:8" ht="77.25" hidden="1" thickBot="1" x14ac:dyDescent="0.3">
      <c r="A223" s="8" t="s">
        <v>205</v>
      </c>
      <c r="B223" s="73">
        <v>117</v>
      </c>
      <c r="C223" s="9" t="s">
        <v>81</v>
      </c>
      <c r="D223" s="9" t="s">
        <v>76</v>
      </c>
      <c r="E223" s="9" t="s">
        <v>206</v>
      </c>
      <c r="F223" s="9" t="s">
        <v>58</v>
      </c>
      <c r="G223" s="61">
        <f>G224</f>
        <v>0</v>
      </c>
      <c r="H223" s="61">
        <f>H224</f>
        <v>0</v>
      </c>
    </row>
    <row r="224" spans="1:8" ht="15.75" hidden="1" thickBot="1" x14ac:dyDescent="0.3">
      <c r="A224" s="11" t="s">
        <v>207</v>
      </c>
      <c r="B224" s="9">
        <v>117</v>
      </c>
      <c r="C224" s="9" t="s">
        <v>81</v>
      </c>
      <c r="D224" s="9" t="s">
        <v>76</v>
      </c>
      <c r="E224" s="9" t="s">
        <v>206</v>
      </c>
      <c r="F224" s="9" t="s">
        <v>208</v>
      </c>
      <c r="G224" s="61">
        <v>0</v>
      </c>
      <c r="H224" s="61">
        <v>0</v>
      </c>
    </row>
    <row r="225" spans="1:8" ht="25.5" customHeight="1" thickBot="1" x14ac:dyDescent="0.3">
      <c r="A225" s="6" t="s">
        <v>209</v>
      </c>
      <c r="B225" s="3">
        <v>117</v>
      </c>
      <c r="C225" s="1" t="s">
        <v>56</v>
      </c>
      <c r="D225" s="1" t="s">
        <v>9</v>
      </c>
      <c r="E225" s="1"/>
      <c r="F225" s="1"/>
      <c r="G225" s="60">
        <f t="shared" ref="G225:H229" si="15">G226</f>
        <v>1</v>
      </c>
      <c r="H225" s="60">
        <f t="shared" si="15"/>
        <v>1</v>
      </c>
    </row>
    <row r="226" spans="1:8" ht="26.25" thickBot="1" x14ac:dyDescent="0.3">
      <c r="A226" s="8" t="s">
        <v>210</v>
      </c>
      <c r="B226" s="73">
        <v>117</v>
      </c>
      <c r="C226" s="9" t="s">
        <v>56</v>
      </c>
      <c r="D226" s="9" t="s">
        <v>8</v>
      </c>
      <c r="E226" s="9"/>
      <c r="F226" s="9"/>
      <c r="G226" s="61">
        <f t="shared" si="15"/>
        <v>1</v>
      </c>
      <c r="H226" s="61">
        <f t="shared" si="15"/>
        <v>1</v>
      </c>
    </row>
    <row r="227" spans="1:8" ht="26.25" thickBot="1" x14ac:dyDescent="0.3">
      <c r="A227" s="8" t="s">
        <v>211</v>
      </c>
      <c r="B227" s="73">
        <v>117</v>
      </c>
      <c r="C227" s="9" t="s">
        <v>56</v>
      </c>
      <c r="D227" s="9" t="s">
        <v>8</v>
      </c>
      <c r="E227" s="9" t="s">
        <v>28</v>
      </c>
      <c r="F227" s="9"/>
      <c r="G227" s="61">
        <f t="shared" si="15"/>
        <v>1</v>
      </c>
      <c r="H227" s="61">
        <f t="shared" si="15"/>
        <v>1</v>
      </c>
    </row>
    <row r="228" spans="1:8" ht="26.25" thickBot="1" x14ac:dyDescent="0.3">
      <c r="A228" s="8" t="s">
        <v>27</v>
      </c>
      <c r="B228" s="73">
        <v>117</v>
      </c>
      <c r="C228" s="9" t="s">
        <v>56</v>
      </c>
      <c r="D228" s="9" t="s">
        <v>8</v>
      </c>
      <c r="E228" s="9" t="s">
        <v>212</v>
      </c>
      <c r="F228" s="9"/>
      <c r="G228" s="61">
        <f t="shared" si="15"/>
        <v>1</v>
      </c>
      <c r="H228" s="61">
        <f t="shared" si="15"/>
        <v>1</v>
      </c>
    </row>
    <row r="229" spans="1:8" ht="15.75" thickBot="1" x14ac:dyDescent="0.3">
      <c r="A229" s="8" t="s">
        <v>213</v>
      </c>
      <c r="B229" s="73">
        <v>117</v>
      </c>
      <c r="C229" s="9" t="s">
        <v>56</v>
      </c>
      <c r="D229" s="9" t="s">
        <v>8</v>
      </c>
      <c r="E229" s="9" t="s">
        <v>212</v>
      </c>
      <c r="F229" s="9"/>
      <c r="G229" s="61">
        <f t="shared" si="15"/>
        <v>1</v>
      </c>
      <c r="H229" s="61">
        <f t="shared" si="15"/>
        <v>1</v>
      </c>
    </row>
    <row r="230" spans="1:8" ht="15.75" thickBot="1" x14ac:dyDescent="0.3">
      <c r="A230" s="11" t="s">
        <v>214</v>
      </c>
      <c r="B230" s="9">
        <v>117</v>
      </c>
      <c r="C230" s="9" t="s">
        <v>56</v>
      </c>
      <c r="D230" s="9" t="s">
        <v>8</v>
      </c>
      <c r="E230" s="9" t="s">
        <v>212</v>
      </c>
      <c r="F230" s="9" t="s">
        <v>215</v>
      </c>
      <c r="G230" s="61">
        <v>1</v>
      </c>
      <c r="H230" s="61">
        <v>1</v>
      </c>
    </row>
    <row r="231" spans="1:8" ht="15.75" thickBot="1" x14ac:dyDescent="0.3">
      <c r="A231" s="11" t="s">
        <v>216</v>
      </c>
      <c r="B231" s="11"/>
      <c r="C231" s="9"/>
      <c r="D231" s="9"/>
      <c r="E231" s="9"/>
      <c r="F231" s="9"/>
      <c r="G231" s="62">
        <f>G14+G59+G66+G126+G169+G216+G225</f>
        <v>6847.93</v>
      </c>
      <c r="H231" s="62">
        <f>H14+H59+H66+H126+H169+H216+H225</f>
        <v>6241.39</v>
      </c>
    </row>
    <row r="232" spans="1:8" x14ac:dyDescent="0.25">
      <c r="A232" s="17"/>
      <c r="B232" s="17"/>
      <c r="C232" s="71"/>
      <c r="D232" s="71"/>
      <c r="E232" s="71"/>
      <c r="F232" s="71"/>
      <c r="G232" s="72"/>
    </row>
    <row r="233" spans="1:8" x14ac:dyDescent="0.25">
      <c r="A233" s="17"/>
      <c r="B233" s="17"/>
      <c r="C233" s="71"/>
      <c r="D233" s="71"/>
      <c r="E233" s="71"/>
      <c r="F233" s="71"/>
      <c r="G233" s="72"/>
    </row>
    <row r="234" spans="1:8" x14ac:dyDescent="0.25">
      <c r="A234" s="17"/>
      <c r="B234" s="17"/>
      <c r="C234" s="71"/>
      <c r="D234" s="71"/>
      <c r="E234" s="71"/>
      <c r="F234" s="71"/>
      <c r="G234" s="72"/>
    </row>
    <row r="235" spans="1:8" x14ac:dyDescent="0.25">
      <c r="A235" s="17"/>
      <c r="B235" s="17"/>
      <c r="C235" s="71"/>
      <c r="D235" s="71"/>
      <c r="E235" s="71"/>
      <c r="F235" s="71"/>
      <c r="G235" s="72"/>
    </row>
    <row r="236" spans="1:8" x14ac:dyDescent="0.25">
      <c r="A236" s="17"/>
      <c r="B236" s="17"/>
      <c r="C236" s="71"/>
      <c r="D236" s="71"/>
      <c r="E236" s="71"/>
      <c r="F236" s="71"/>
      <c r="G236" s="72"/>
    </row>
    <row r="237" spans="1:8" x14ac:dyDescent="0.25">
      <c r="A237" s="17"/>
      <c r="B237" s="17"/>
      <c r="C237" s="71"/>
      <c r="D237" s="71"/>
      <c r="E237" s="71"/>
      <c r="F237" s="71"/>
      <c r="G237" s="72"/>
    </row>
    <row r="238" spans="1:8" x14ac:dyDescent="0.25">
      <c r="A238" s="17"/>
      <c r="B238" s="17"/>
      <c r="C238" s="71"/>
      <c r="D238" s="71"/>
      <c r="E238" s="71"/>
      <c r="F238" s="71"/>
      <c r="G238" s="72"/>
    </row>
    <row r="239" spans="1:8" x14ac:dyDescent="0.25">
      <c r="A239" s="17"/>
      <c r="B239" s="17"/>
      <c r="C239" s="71"/>
      <c r="D239" s="71"/>
      <c r="E239" s="71"/>
      <c r="F239" s="71"/>
      <c r="G239" s="72"/>
    </row>
    <row r="240" spans="1:8" x14ac:dyDescent="0.25">
      <c r="A240" s="17"/>
      <c r="B240" s="17"/>
      <c r="C240" s="71"/>
      <c r="D240" s="71"/>
      <c r="E240" s="71"/>
      <c r="F240" s="71"/>
      <c r="G240" s="72"/>
    </row>
    <row r="241" spans="1:7" x14ac:dyDescent="0.25">
      <c r="A241" s="17"/>
      <c r="B241" s="17"/>
      <c r="C241" s="71"/>
      <c r="D241" s="71"/>
      <c r="E241" s="71"/>
      <c r="F241" s="71"/>
      <c r="G241" s="72"/>
    </row>
    <row r="242" spans="1:7" x14ac:dyDescent="0.25">
      <c r="A242" s="17"/>
      <c r="B242" s="17"/>
      <c r="C242" s="71"/>
      <c r="D242" s="71"/>
      <c r="E242" s="71"/>
      <c r="F242" s="71"/>
      <c r="G242" s="72"/>
    </row>
    <row r="243" spans="1:7" x14ac:dyDescent="0.25">
      <c r="A243" s="17"/>
      <c r="B243" s="17"/>
      <c r="C243" s="71"/>
      <c r="D243" s="71"/>
      <c r="E243" s="71"/>
      <c r="F243" s="71"/>
      <c r="G243" s="72"/>
    </row>
    <row r="244" spans="1:7" x14ac:dyDescent="0.25">
      <c r="A244" s="17"/>
      <c r="B244" s="17"/>
      <c r="C244" s="71"/>
      <c r="D244" s="71"/>
      <c r="E244" s="71"/>
      <c r="F244" s="71"/>
      <c r="G244" s="72"/>
    </row>
    <row r="245" spans="1:7" x14ac:dyDescent="0.25">
      <c r="A245" s="17"/>
      <c r="B245" s="17"/>
      <c r="C245" s="71"/>
      <c r="D245" s="71"/>
      <c r="E245" s="71"/>
      <c r="F245" s="71"/>
      <c r="G245" s="72"/>
    </row>
    <row r="246" spans="1:7" x14ac:dyDescent="0.25">
      <c r="A246" s="17"/>
      <c r="B246" s="17"/>
      <c r="C246" s="71"/>
      <c r="D246" s="71"/>
      <c r="E246" s="71"/>
      <c r="F246" s="71"/>
      <c r="G246" s="72"/>
    </row>
    <row r="247" spans="1:7" x14ac:dyDescent="0.25">
      <c r="A247" s="17"/>
      <c r="B247" s="17"/>
      <c r="C247" s="71"/>
      <c r="D247" s="71"/>
      <c r="E247" s="71"/>
      <c r="F247" s="71"/>
      <c r="G247" s="72"/>
    </row>
    <row r="248" spans="1:7" x14ac:dyDescent="0.25">
      <c r="A248" s="17"/>
      <c r="B248" s="17"/>
      <c r="C248" s="71"/>
      <c r="D248" s="71"/>
      <c r="E248" s="71"/>
      <c r="F248" s="71"/>
      <c r="G248" s="72"/>
    </row>
    <row r="249" spans="1:7" x14ac:dyDescent="0.25">
      <c r="A249" s="17"/>
      <c r="B249" s="17"/>
      <c r="C249" s="71"/>
      <c r="D249" s="71"/>
      <c r="E249" s="71"/>
      <c r="F249" s="71"/>
      <c r="G249" s="72"/>
    </row>
    <row r="250" spans="1:7" x14ac:dyDescent="0.25">
      <c r="A250" s="17"/>
      <c r="B250" s="17"/>
      <c r="C250" s="71"/>
      <c r="D250" s="71"/>
      <c r="E250" s="71"/>
      <c r="F250" s="71"/>
      <c r="G250" s="72"/>
    </row>
    <row r="251" spans="1:7" x14ac:dyDescent="0.25">
      <c r="A251" s="17"/>
      <c r="B251" s="17"/>
      <c r="C251" s="71"/>
      <c r="D251" s="71"/>
      <c r="E251" s="71"/>
      <c r="F251" s="71"/>
      <c r="G251" s="72"/>
    </row>
    <row r="252" spans="1:7" x14ac:dyDescent="0.25">
      <c r="A252" s="17"/>
      <c r="B252" s="17"/>
      <c r="C252" s="71"/>
      <c r="D252" s="71"/>
      <c r="E252" s="71"/>
      <c r="F252" s="71"/>
      <c r="G252" s="72"/>
    </row>
    <row r="253" spans="1:7" x14ac:dyDescent="0.25">
      <c r="A253" s="17"/>
      <c r="B253" s="17"/>
      <c r="C253" s="71"/>
      <c r="D253" s="71"/>
      <c r="E253" s="71"/>
      <c r="F253" s="71"/>
      <c r="G253" s="72"/>
    </row>
    <row r="254" spans="1:7" x14ac:dyDescent="0.25">
      <c r="A254" s="17"/>
      <c r="B254" s="17"/>
      <c r="C254" s="71"/>
      <c r="D254" s="71"/>
      <c r="E254" s="71"/>
      <c r="F254" s="71"/>
      <c r="G254" s="72"/>
    </row>
    <row r="255" spans="1:7" x14ac:dyDescent="0.25">
      <c r="A255" s="17"/>
      <c r="B255" s="17"/>
      <c r="C255" s="71"/>
      <c r="D255" s="71"/>
      <c r="E255" s="71"/>
      <c r="F255" s="71"/>
      <c r="G255" s="72"/>
    </row>
    <row r="256" spans="1:7" x14ac:dyDescent="0.25">
      <c r="A256" s="17"/>
      <c r="B256" s="17"/>
      <c r="C256" s="71"/>
      <c r="D256" s="71"/>
      <c r="E256" s="71"/>
      <c r="F256" s="71"/>
      <c r="G256" s="72"/>
    </row>
    <row r="257" spans="1:7" x14ac:dyDescent="0.25">
      <c r="A257" s="17"/>
      <c r="B257" s="17"/>
      <c r="C257" s="71"/>
      <c r="D257" s="71"/>
      <c r="E257" s="71"/>
      <c r="F257" s="71"/>
      <c r="G257" s="72"/>
    </row>
  </sheetData>
  <mergeCells count="81">
    <mergeCell ref="D4:I4"/>
    <mergeCell ref="D5:I5"/>
    <mergeCell ref="F6:I6"/>
    <mergeCell ref="B84:B85"/>
    <mergeCell ref="B128:B132"/>
    <mergeCell ref="B133:B134"/>
    <mergeCell ref="C93:C94"/>
    <mergeCell ref="C102:C106"/>
    <mergeCell ref="A162:A163"/>
    <mergeCell ref="G108:G110"/>
    <mergeCell ref="H108:H110"/>
    <mergeCell ref="G111:G113"/>
    <mergeCell ref="H111:H113"/>
    <mergeCell ref="G128:G132"/>
    <mergeCell ref="H128:H132"/>
    <mergeCell ref="B135:B136"/>
    <mergeCell ref="C128:C132"/>
    <mergeCell ref="G133:G134"/>
    <mergeCell ref="H133:H134"/>
    <mergeCell ref="G135:G136"/>
    <mergeCell ref="H135:H136"/>
    <mergeCell ref="D128:D132"/>
    <mergeCell ref="C133:C134"/>
    <mergeCell ref="D133:D134"/>
    <mergeCell ref="C95:C97"/>
    <mergeCell ref="C99:C101"/>
    <mergeCell ref="G99:G101"/>
    <mergeCell ref="C84:C85"/>
    <mergeCell ref="C87:C90"/>
    <mergeCell ref="G87:G90"/>
    <mergeCell ref="C91:C92"/>
    <mergeCell ref="G91:G92"/>
    <mergeCell ref="E84:E85"/>
    <mergeCell ref="F84:F85"/>
    <mergeCell ref="G84:G85"/>
    <mergeCell ref="A45:A46"/>
    <mergeCell ref="C75:C77"/>
    <mergeCell ref="G75:G77"/>
    <mergeCell ref="C78:C80"/>
    <mergeCell ref="C82:C83"/>
    <mergeCell ref="G82:G83"/>
    <mergeCell ref="B75:B77"/>
    <mergeCell ref="B78:B80"/>
    <mergeCell ref="B82:B83"/>
    <mergeCell ref="A8:H8"/>
    <mergeCell ref="A9:H9"/>
    <mergeCell ref="D99:D101"/>
    <mergeCell ref="E99:E101"/>
    <mergeCell ref="H99:H101"/>
    <mergeCell ref="D95:D97"/>
    <mergeCell ref="E95:E97"/>
    <mergeCell ref="F95:F97"/>
    <mergeCell ref="G95:G97"/>
    <mergeCell ref="H95:H97"/>
    <mergeCell ref="D82:D83"/>
    <mergeCell ref="E82:E83"/>
    <mergeCell ref="D87:D90"/>
    <mergeCell ref="E87:E90"/>
    <mergeCell ref="H87:H90"/>
    <mergeCell ref="D84:D85"/>
    <mergeCell ref="E102:E106"/>
    <mergeCell ref="H102:H106"/>
    <mergeCell ref="G102:G106"/>
    <mergeCell ref="D91:D92"/>
    <mergeCell ref="E91:E92"/>
    <mergeCell ref="H91:H92"/>
    <mergeCell ref="D93:D94"/>
    <mergeCell ref="E93:E94"/>
    <mergeCell ref="H93:H94"/>
    <mergeCell ref="G93:G94"/>
    <mergeCell ref="D102:D106"/>
    <mergeCell ref="H84:H85"/>
    <mergeCell ref="H82:H83"/>
    <mergeCell ref="D75:D77"/>
    <mergeCell ref="E75:E77"/>
    <mergeCell ref="H75:H77"/>
    <mergeCell ref="D78:D80"/>
    <mergeCell ref="E78:E80"/>
    <mergeCell ref="F78:F80"/>
    <mergeCell ref="G78:G80"/>
    <mergeCell ref="H78:H80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2025-11-24T07:00:57Z</cp:lastPrinted>
  <dcterms:created xsi:type="dcterms:W3CDTF">2015-06-05T18:19:34Z</dcterms:created>
  <dcterms:modified xsi:type="dcterms:W3CDTF">2025-11-24T07:01:01Z</dcterms:modified>
</cp:coreProperties>
</file>