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C10" i="1"/>
  <c r="D10" i="1"/>
  <c r="C27" i="1"/>
  <c r="C28" i="1"/>
  <c r="C33" i="1"/>
  <c r="C30" i="1" s="1"/>
  <c r="C31" i="1"/>
  <c r="D42" i="1"/>
  <c r="C41" i="1"/>
  <c r="C42" i="1"/>
  <c r="C57" i="1"/>
  <c r="C51" i="1"/>
  <c r="C50" i="1" s="1"/>
  <c r="C53" i="1"/>
  <c r="C59" i="1"/>
  <c r="D15" i="1"/>
  <c r="C14" i="1"/>
  <c r="C15" i="1"/>
  <c r="C16" i="1"/>
  <c r="C18" i="1"/>
  <c r="C20" i="1"/>
  <c r="C22" i="1"/>
  <c r="D25" i="1"/>
  <c r="D24" i="1" s="1"/>
  <c r="D63" i="1"/>
  <c r="D61" i="1" s="1"/>
  <c r="D59" i="1"/>
  <c r="D57" i="1"/>
  <c r="D51" i="1"/>
  <c r="D50" i="1" s="1"/>
  <c r="D48" i="1"/>
  <c r="D44" i="1"/>
  <c r="D43" i="1"/>
  <c r="D33" i="1"/>
  <c r="D31" i="1"/>
  <c r="D28" i="1"/>
  <c r="D22" i="1"/>
  <c r="D20" i="1"/>
  <c r="D18" i="1"/>
  <c r="D16" i="1"/>
  <c r="D12" i="1"/>
  <c r="D11" i="1" s="1"/>
  <c r="D30" i="1" l="1"/>
  <c r="D27" i="1" s="1"/>
  <c r="D53" i="1"/>
  <c r="D41" i="1" s="1"/>
  <c r="D65" i="1" s="1"/>
  <c r="D14" i="1"/>
</calcChain>
</file>

<file path=xl/sharedStrings.xml><?xml version="1.0" encoding="utf-8"?>
<sst xmlns="http://schemas.openxmlformats.org/spreadsheetml/2006/main" count="142" uniqueCount="124">
  <si>
    <t>Приложение 4</t>
  </si>
  <si>
    <t>200,0</t>
  </si>
  <si>
    <t>1,0</t>
  </si>
  <si>
    <t xml:space="preserve">                   ДОХОДЫ</t>
  </si>
  <si>
    <t>Коды бюджетной классификации</t>
  </si>
  <si>
    <t>Наименование доходов</t>
  </si>
  <si>
    <t>000 1 00 00000 00 0000 000</t>
  </si>
  <si>
    <t>000 1 01 00000 00 0000 000</t>
  </si>
  <si>
    <t>000 1 01 02000 01 0000 110</t>
  </si>
  <si>
    <t>Налог на доходы физических лиц</t>
  </si>
  <si>
    <t xml:space="preserve">   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</si>
  <si>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</si>
  <si>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000 1 03 00000 00 0000 110</t>
  </si>
  <si>
    <t>000 1 03 02000 01 0000 1 10</t>
  </si>
  <si>
    <t>Акцизы по подакцизным товарам (продукции), производимым на территории Российской Федерации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</si>
  <si>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</si>
  <si>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</si>
  <si>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</si>
  <si>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</si>
  <si>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</si>
  <si>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</si>
  <si>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</si>
  <si>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</si>
  <si>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</si>
  <si>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</si>
  <si>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</si>
  <si>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</si>
  <si>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I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</si>
  <si>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</si>
  <si>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</si>
  <si>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</si>
  <si>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000 1 05 00000 00 0000 000</t>
  </si>
  <si>
    <t>000 1 05 03000 00 0000 110</t>
  </si>
  <si>
    <t>Единый сельскохозяйственный налог</t>
  </si>
  <si>
    <t>000 1 05 03010 01 0000 110</t>
  </si>
  <si>
    <t>000 1 06 00000 00 0000 000</t>
  </si>
  <si>
    <t>000 1 06 01000 00 0000 110</t>
  </si>
  <si>
    <t>Налог на имущество физических лиц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</si>
  <si>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</si>
  <si>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</si>
  <si>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000 1 06 06000 00 0000 110</t>
  </si>
  <si>
    <t>ЗЕМЕЛЬНЫЙ НАЛОГ</t>
  </si>
  <si>
    <t>000 I 06 06030 00 0000 110</t>
  </si>
  <si>
    <t>Земельный налог с организаций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</si>
  <si>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</si>
  <si>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</si>
  <si>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000 1 06 06040 00 0000 110</t>
  </si>
  <si>
    <t>Земельный налог с физических лиц</t>
  </si>
  <si>
    <t>000 1 06 06043 10 0000 110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</si>
  <si>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</si>
  <si>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000 1 08 00000 00 0000 000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</si>
  <si>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</si>
  <si>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</si>
  <si>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</si>
  <si>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</si>
  <si>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000 1 14 00000 00 0000 000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</si>
  <si>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</si>
  <si>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</si>
  <si>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</si>
  <si>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</si>
  <si>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</si>
  <si>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</si>
  <si>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</si>
  <si>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</si>
  <si>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</si>
  <si>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000 2 02 15001 00 0000 150</t>
  </si>
  <si>
    <t>Дотации на выравнивание бюджетной обеспеченности</t>
  </si>
  <si>
    <t>000 2 02 15001 10 0000 150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</si>
  <si>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</si>
  <si>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000 2 02 15002 10 0000 150</t>
  </si>
  <si>
    <t>Дотации бюджетам сельских поселений на поддержку мер по обеспечению сбалансированности бюджетов</t>
  </si>
  <si>
    <t>2 02 19999 00 0000 150</t>
  </si>
  <si>
    <t>Прочие дотации</t>
  </si>
  <si>
    <t>2 02 19999 10 0000 150</t>
  </si>
  <si>
    <t>Прочие дотации бюджетам сельских поселений</t>
  </si>
  <si>
    <t>000 2 02 20000 00 0000 150</t>
  </si>
  <si>
    <t>000 2 02 29999 00 0000 150</t>
  </si>
  <si>
    <t>Прочие субсидии</t>
  </si>
  <si>
    <t>000 2 02 29999 10 0000 150</t>
  </si>
  <si>
    <t>Прочие субсидии бюджетам сельских поселений</t>
  </si>
  <si>
    <t>000 2 02 30000 00 0000 150</t>
  </si>
  <si>
    <t>000 202 30000 00 0000 150</t>
  </si>
  <si>
    <t>Субвенции бюджетам субъектов Российской Федерации и муниципальных образований</t>
  </si>
  <si>
    <t>000 202 30024 00 0000 150</t>
  </si>
  <si>
    <t>Субвенции местным бюджетам на выполнение передаваемых полномочий субъектов Российской Федерации</t>
  </si>
  <si>
    <t>000 202 30024 10 0000 150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</si>
  <si>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</si>
  <si>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000 2 02 35118 00 0000 150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</si>
  <si>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</si>
  <si>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</si>
  <si>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</si>
  <si>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000 2 02 35250 00 0000 150</t>
  </si>
  <si>
    <t>Субвенции бюджетам на оплату жилищно-коммунальных услуг отдельным категориям граждан</t>
  </si>
  <si>
    <t>000 2 02 35250 10 0000 150</t>
  </si>
  <si>
    <t>Субвенции бюджетам сельских поселений на оплату жилищно-коммунальных услуг отдельным категориям граждан</t>
  </si>
  <si>
    <t>000 2 02 40000 00 0000 150</t>
  </si>
  <si>
    <t>Иные межбюджетные трансферты</t>
  </si>
  <si>
    <t>000 2 02 40014 10 0000 150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</si>
  <si>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</si>
  <si>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000 2 02 49999 00 0000 150</t>
  </si>
  <si>
    <t xml:space="preserve">  Прочие межбюджетные трансферты, передаваемые бюджетам</t>
  </si>
  <si>
    <t>000 2 02 49999 10 0000 150</t>
  </si>
  <si>
    <t xml:space="preserve">  Прочие межбюджетные трансферты, передаваемые бюджетам сельских поселений</t>
  </si>
  <si>
    <t xml:space="preserve">               на 2026-2027года. </t>
  </si>
  <si>
    <t>Сумма на 2027год</t>
  </si>
  <si>
    <r>
      <rPr>
        <u/>
        <sz val="11"/>
        <rFont val="Times New Roman"/>
        <family val="1"/>
        <charset val="204"/>
      </rPr>
      <t>тыс. руб.</t>
    </r>
  </si>
  <si>
    <r>
      <rPr>
        <b/>
        <sz val="11"/>
        <rFont val="Times New Roman"/>
        <family val="1"/>
        <charset val="204"/>
      </rPr>
      <t>НАЛОГОВЫЕ И НЕНАЛОГОВЫЕ ДОХОДЫ</t>
    </r>
  </si>
  <si>
    <r>
      <rPr>
        <b/>
        <sz val="11"/>
        <rFont val="Times New Roman"/>
        <family val="1"/>
        <charset val="204"/>
      </rPr>
      <t>НАЛОГИ НА ПРИБЫЛЬ, ДОХОДЫ</t>
    </r>
  </si>
  <si>
    <r>
      <rPr>
        <b/>
        <sz val="11"/>
        <rFont val="Times New Roman"/>
        <family val="1"/>
        <charset val="204"/>
      </rPr>
      <t>НАЛОГИ НА ТОВАРЫ (РАБОТЫ, УСЛУГИ), РЕАЛИЗУЕМЫЕ НА ТЕРРИТОРИИ РОССИЙСКОЙ ФЕДЕРАЦИИ</t>
    </r>
  </si>
  <si>
    <r>
      <rPr>
        <b/>
        <sz val="11"/>
        <rFont val="Times New Roman"/>
        <family val="1"/>
        <charset val="204"/>
      </rPr>
      <t>НАЛОГИ НА СОВОКУПНЫЙ ДОХОД</t>
    </r>
  </si>
  <si>
    <r>
      <rPr>
        <b/>
        <sz val="11"/>
        <rFont val="Times New Roman"/>
        <family val="1"/>
        <charset val="204"/>
      </rPr>
      <t>НАЛОГИ НА ИМУЩЕСТВО</t>
    </r>
  </si>
  <si>
    <r>
      <rPr>
        <b/>
        <sz val="11"/>
        <rFont val="Times New Roman"/>
        <family val="1"/>
        <charset val="204"/>
      </rPr>
      <t>ГОСУДАРСТВЕННАЯ ПОШЛИНА</t>
    </r>
  </si>
  <si>
    <r>
      <rPr>
        <b/>
        <sz val="11"/>
        <rFont val="Times New Roman"/>
        <family val="1"/>
        <charset val="204"/>
      </rPr>
      <t>1,0</t>
    </r>
  </si>
  <si>
    <r>
      <rPr>
        <b/>
        <sz val="11"/>
        <rFont val="Times New Roman"/>
        <family val="1"/>
        <charset val="204"/>
      </rPr>
      <t>ДОХОДЫ ОТ ПРОДАЖИ МАТЕРИАЛЬНЫХ И НЕМАТЕРИАЛЬНЫХ АКТИВОВ</t>
    </r>
  </si>
  <si>
    <r>
      <rPr>
        <b/>
        <sz val="11"/>
        <rFont val="Times New Roman"/>
        <family val="1"/>
        <charset val="204"/>
      </rPr>
      <t>БЕЗВОЗМЕЗДНЫЕ ПОСТУПЛЕНИЯ</t>
    </r>
  </si>
  <si>
    <r>
      <rPr>
        <b/>
        <sz val="11"/>
        <rFont val="Times New Roman"/>
        <family val="1"/>
        <charset val="204"/>
      </rPr>
      <t>Субсидии бюджетам бюджетной системы Российской Федерации (межбюджетные субсидии)</t>
    </r>
  </si>
  <si>
    <r>
      <rPr>
        <b/>
        <sz val="11"/>
        <rFont val="Times New Roman"/>
        <family val="1"/>
        <charset val="204"/>
      </rPr>
      <t>Субвенции бюджетам бюджетной системы Российской Федерации</t>
    </r>
  </si>
  <si>
    <r>
      <rPr>
        <b/>
        <sz val="11"/>
        <rFont val="Times New Roman"/>
        <family val="1"/>
        <charset val="204"/>
      </rPr>
      <t>Всего доходов</t>
    </r>
  </si>
  <si>
    <t>Сумма на 2028год</t>
  </si>
  <si>
    <t xml:space="preserve">(ПРОЕКТ)                                                                                                   </t>
  </si>
  <si>
    <t>сельского поселения Воротского сельсовета
Ширинского муниципального района
Республики Хакасия</t>
  </si>
  <si>
    <t>к решению Совета депутатов</t>
  </si>
  <si>
    <t>от    .12.2025г. №</t>
  </si>
  <si>
    <t>сельского поселения Воротского сельсовета 
Ширинского муниципального района Республики Хакасия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</si>
</sst>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indent="1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indent="2"/>
    </xf>
    <xf numFmtId="0" fontId="2" fillId="0" borderId="6" xfId="0" applyFont="1" applyBorder="1" applyAlignment="1">
      <alignment horizontal="justify" vertical="top"/>
    </xf>
    <xf numFmtId="2" fontId="4" fillId="0" borderId="6" xfId="0" applyNumberFormat="1" applyFont="1" applyBorder="1" applyAlignment="1">
      <alignment horizontal="left" vertical="top" indent="2"/>
    </xf>
    <xf numFmtId="0" fontId="2" fillId="0" borderId="6" xfId="0" applyFont="1" applyBorder="1" applyAlignment="1">
      <alignment horizontal="left" vertical="top" indent="2"/>
    </xf>
    <xf numFmtId="2" fontId="2" fillId="0" borderId="6" xfId="0" applyNumberFormat="1" applyFont="1" applyBorder="1" applyAlignment="1">
      <alignment horizontal="left" vertical="top" indent="2"/>
    </xf>
    <xf numFmtId="0" fontId="2" fillId="0" borderId="6" xfId="0" applyFont="1" applyBorder="1" applyAlignment="1">
      <alignment horizontal="left" vertical="top" indent="1"/>
    </xf>
    <xf numFmtId="0" fontId="2" fillId="0" borderId="6" xfId="0" applyFont="1" applyBorder="1" applyAlignment="1">
      <alignment horizontal="justify" vertical="top" wrapText="1"/>
    </xf>
    <xf numFmtId="165" fontId="4" fillId="0" borderId="6" xfId="0" applyNumberFormat="1" applyFont="1" applyBorder="1" applyAlignment="1">
      <alignment horizontal="left" vertical="top" indent="2"/>
    </xf>
    <xf numFmtId="165" fontId="2" fillId="0" borderId="6" xfId="0" applyNumberFormat="1" applyFont="1" applyBorder="1" applyAlignment="1">
      <alignment horizontal="left" vertical="top" indent="2"/>
    </xf>
    <xf numFmtId="165" fontId="2" fillId="0" borderId="6" xfId="0" applyNumberFormat="1" applyFont="1" applyBorder="1" applyAlignment="1">
      <alignment horizontal="left" vertical="top" indent="3"/>
    </xf>
    <xf numFmtId="0" fontId="2" fillId="0" borderId="5" xfId="0" applyFont="1" applyBorder="1" applyAlignment="1">
      <alignment horizontal="left" vertical="top" indent="2"/>
    </xf>
    <xf numFmtId="0" fontId="2" fillId="0" borderId="5" xfId="0" applyFont="1" applyBorder="1" applyAlignment="1">
      <alignment horizontal="justify" vertical="top" wrapText="1"/>
    </xf>
    <xf numFmtId="165" fontId="2" fillId="0" borderId="5" xfId="0" applyNumberFormat="1" applyFont="1" applyBorder="1" applyAlignment="1">
      <alignment horizontal="left" vertical="top" indent="3"/>
    </xf>
    <xf numFmtId="0" fontId="2" fillId="0" borderId="6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left" vertical="top" indent="3"/>
    </xf>
    <xf numFmtId="0" fontId="2" fillId="0" borderId="6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left" vertical="top" indent="3"/>
    </xf>
    <xf numFmtId="164" fontId="2" fillId="0" borderId="6" xfId="0" applyNumberFormat="1" applyFont="1" applyBorder="1" applyAlignment="1">
      <alignment horizontal="left" vertical="top" indent="2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indent="1"/>
    </xf>
    <xf numFmtId="0" fontId="2" fillId="0" borderId="5" xfId="0" applyFont="1" applyBorder="1" applyAlignment="1">
      <alignment horizontal="justify" vertical="top"/>
    </xf>
    <xf numFmtId="165" fontId="2" fillId="0" borderId="5" xfId="0" applyNumberFormat="1" applyFont="1" applyBorder="1" applyAlignment="1">
      <alignment horizontal="left" vertical="top" indent="2"/>
    </xf>
    <xf numFmtId="0" fontId="4" fillId="0" borderId="6" xfId="0" applyFont="1" applyBorder="1" applyAlignment="1">
      <alignment horizontal="left" vertical="top" indent="1"/>
    </xf>
    <xf numFmtId="0" fontId="2" fillId="0" borderId="3" xfId="0" applyFont="1" applyBorder="1" applyAlignment="1">
      <alignment horizontal="justify" vertical="top" wrapText="1"/>
    </xf>
    <xf numFmtId="165" fontId="2" fillId="0" borderId="3" xfId="0" applyNumberFormat="1" applyFont="1" applyBorder="1" applyAlignment="1">
      <alignment horizontal="left" vertical="top" indent="2"/>
    </xf>
    <xf numFmtId="0" fontId="2" fillId="0" borderId="2" xfId="0" applyFont="1" applyBorder="1" applyAlignment="1">
      <alignment horizontal="left" vertical="top" indent="1"/>
    </xf>
    <xf numFmtId="0" fontId="2" fillId="0" borderId="8" xfId="0" applyFont="1" applyBorder="1" applyAlignment="1">
      <alignment horizontal="justify" vertical="top" wrapText="1"/>
    </xf>
    <xf numFmtId="165" fontId="2" fillId="0" borderId="8" xfId="0" applyNumberFormat="1" applyFont="1" applyBorder="1" applyAlignment="1">
      <alignment horizontal="left" vertical="top" indent="2"/>
    </xf>
    <xf numFmtId="0" fontId="4" fillId="0" borderId="8" xfId="0" applyFont="1" applyBorder="1" applyAlignment="1">
      <alignment horizontal="left" vertical="top" indent="1"/>
    </xf>
    <xf numFmtId="0" fontId="4" fillId="0" borderId="9" xfId="0" applyFont="1" applyBorder="1" applyAlignment="1">
      <alignment horizontal="justify" vertical="top" wrapText="1"/>
    </xf>
    <xf numFmtId="165" fontId="4" fillId="0" borderId="8" xfId="0" applyNumberFormat="1" applyFont="1" applyBorder="1" applyAlignment="1">
      <alignment horizontal="left" vertical="top" indent="2"/>
    </xf>
    <xf numFmtId="0" fontId="2" fillId="0" borderId="4" xfId="0" applyFont="1" applyBorder="1" applyAlignment="1">
      <alignment horizontal="left" vertical="top" indent="1"/>
    </xf>
    <xf numFmtId="0" fontId="2" fillId="0" borderId="9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left" vertical="top" indent="1"/>
    </xf>
    <xf numFmtId="2" fontId="2" fillId="0" borderId="5" xfId="0" applyNumberFormat="1" applyFont="1" applyBorder="1" applyAlignment="1">
      <alignment horizontal="left" vertical="top" indent="2"/>
    </xf>
    <xf numFmtId="0" fontId="2" fillId="0" borderId="7" xfId="0" applyFont="1" applyBorder="1" applyAlignment="1">
      <alignment horizontal="left" vertical="top"/>
    </xf>
    <xf numFmtId="164" fontId="4" fillId="0" borderId="6" xfId="0" applyNumberFormat="1" applyFont="1" applyBorder="1" applyAlignment="1">
      <alignment horizontal="left" vertical="top" indent="2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zoomScale="135" zoomScaleNormal="135" workbookViewId="0">
      <selection activeCell="K16" sqref="K16"/>
    </sheetView>
  </sheetViews>
  <sheetFormatPr defaultRowHeight="15" x14ac:dyDescent="0.25"/>
  <cols>
    <col min="1" max="1" width="31.5703125" style="7" customWidth="1"/>
    <col min="2" max="2" width="50.5703125" style="7" customWidth="1"/>
    <col min="3" max="4" width="14" style="7" customWidth="1"/>
    <col min="5" max="5" width="0.140625" customWidth="1"/>
  </cols>
  <sheetData>
    <row r="1" spans="1:4" x14ac:dyDescent="0.25">
      <c r="B1" s="5"/>
      <c r="C1" s="6"/>
      <c r="D1" s="5" t="s">
        <v>0</v>
      </c>
    </row>
    <row r="2" spans="1:4" ht="16.5" x14ac:dyDescent="0.25">
      <c r="A2" s="52" t="s">
        <v>119</v>
      </c>
      <c r="B2" s="5"/>
      <c r="C2" s="6"/>
      <c r="D2" s="5" t="s">
        <v>121</v>
      </c>
    </row>
    <row r="3" spans="1:4" ht="49.5" customHeight="1" x14ac:dyDescent="0.25">
      <c r="B3" s="54" t="s">
        <v>120</v>
      </c>
      <c r="C3" s="54"/>
      <c r="D3" s="54"/>
    </row>
    <row r="4" spans="1:4" x14ac:dyDescent="0.25">
      <c r="B4" s="5"/>
      <c r="C4" s="55" t="s">
        <v>122</v>
      </c>
      <c r="D4" s="55"/>
    </row>
    <row r="5" spans="1:4" ht="14.25" x14ac:dyDescent="0.2">
      <c r="A5" s="8"/>
      <c r="B5" s="8" t="s">
        <v>3</v>
      </c>
      <c r="C5" s="9"/>
      <c r="D5" s="9"/>
    </row>
    <row r="6" spans="1:4" ht="33" customHeight="1" x14ac:dyDescent="0.2">
      <c r="A6" s="56" t="s">
        <v>123</v>
      </c>
      <c r="B6" s="53"/>
      <c r="C6" s="53"/>
      <c r="D6" s="53"/>
    </row>
    <row r="7" spans="1:4" ht="14.25" x14ac:dyDescent="0.2">
      <c r="A7" s="8"/>
      <c r="B7" s="8" t="s">
        <v>103</v>
      </c>
      <c r="C7" s="9"/>
      <c r="D7" s="9"/>
    </row>
    <row r="8" spans="1:4" ht="15.75" thickBot="1" x14ac:dyDescent="0.3">
      <c r="B8" s="5"/>
      <c r="D8" s="5" t="s">
        <v>105</v>
      </c>
    </row>
    <row r="9" spans="1:4" s="2" customFormat="1" ht="32.25" customHeight="1" thickBot="1" x14ac:dyDescent="0.3">
      <c r="A9" s="10" t="s">
        <v>4</v>
      </c>
      <c r="B9" s="11" t="s">
        <v>5</v>
      </c>
      <c r="C9" s="12" t="s">
        <v>104</v>
      </c>
      <c r="D9" s="12" t="s">
        <v>118</v>
      </c>
    </row>
    <row r="10" spans="1:4" s="2" customFormat="1" ht="16.5" thickBot="1" x14ac:dyDescent="0.3">
      <c r="A10" s="13" t="s">
        <v>6</v>
      </c>
      <c r="B10" s="14" t="s">
        <v>106</v>
      </c>
      <c r="C10" s="15">
        <f>C11+C14+C24++C27+C35+C38</f>
        <v>1687.1299999999999</v>
      </c>
      <c r="D10" s="15">
        <f>D11+D14+D27+D24+D35+D38</f>
        <v>1728.5900000000001</v>
      </c>
    </row>
    <row r="11" spans="1:4" s="2" customFormat="1" ht="16.5" thickBot="1" x14ac:dyDescent="0.3">
      <c r="A11" s="13" t="s">
        <v>7</v>
      </c>
      <c r="B11" s="14" t="s">
        <v>107</v>
      </c>
      <c r="C11" s="15" t="s">
        <v>1</v>
      </c>
      <c r="D11" s="15" t="str">
        <f>D12</f>
        <v>200,0</v>
      </c>
    </row>
    <row r="12" spans="1:4" s="2" customFormat="1" ht="16.5" thickBot="1" x14ac:dyDescent="0.3">
      <c r="A12" s="16" t="s">
        <v>8</v>
      </c>
      <c r="B12" s="14" t="s">
        <v>9</v>
      </c>
      <c r="C12" s="17" t="s">
        <v>1</v>
      </c>
      <c r="D12" s="17" t="str">
        <f>D13</f>
        <v>200,0</v>
      </c>
    </row>
    <row r="13" spans="1:4" s="2" customFormat="1" ht="90.75" thickBot="1" x14ac:dyDescent="0.3">
      <c r="A13" s="18" t="s">
        <v>10</v>
      </c>
      <c r="B13" s="19" t="s">
        <v>11</v>
      </c>
      <c r="C13" s="17" t="s">
        <v>1</v>
      </c>
      <c r="D13" s="17" t="s">
        <v>1</v>
      </c>
    </row>
    <row r="14" spans="1:4" s="2" customFormat="1" ht="43.5" thickBot="1" x14ac:dyDescent="0.3">
      <c r="A14" s="13" t="s">
        <v>12</v>
      </c>
      <c r="B14" s="19" t="s">
        <v>108</v>
      </c>
      <c r="C14" s="20">
        <f>C15</f>
        <v>730.12999999999988</v>
      </c>
      <c r="D14" s="20">
        <f>D15</f>
        <v>761.59</v>
      </c>
    </row>
    <row r="15" spans="1:4" s="2" customFormat="1" ht="30.75" thickBot="1" x14ac:dyDescent="0.3">
      <c r="A15" s="16" t="s">
        <v>13</v>
      </c>
      <c r="B15" s="19" t="s">
        <v>14</v>
      </c>
      <c r="C15" s="21">
        <f>C16+C18+C20+C22</f>
        <v>730.12999999999988</v>
      </c>
      <c r="D15" s="21">
        <f>D16+D18+D20+D22</f>
        <v>761.59</v>
      </c>
    </row>
    <row r="16" spans="1:4" s="2" customFormat="1" ht="90.75" thickBot="1" x14ac:dyDescent="0.3">
      <c r="A16" s="16" t="s">
        <v>15</v>
      </c>
      <c r="B16" s="19" t="s">
        <v>16</v>
      </c>
      <c r="C16" s="21">
        <f>C17</f>
        <v>378.93</v>
      </c>
      <c r="D16" s="21">
        <f>D17</f>
        <v>394.66</v>
      </c>
    </row>
    <row r="17" spans="1:4" s="2" customFormat="1" ht="135.75" thickBot="1" x14ac:dyDescent="0.3">
      <c r="A17" s="16" t="s">
        <v>17</v>
      </c>
      <c r="B17" s="19" t="s">
        <v>18</v>
      </c>
      <c r="C17" s="21">
        <v>378.93</v>
      </c>
      <c r="D17" s="21">
        <v>394.66</v>
      </c>
    </row>
    <row r="18" spans="1:4" s="2" customFormat="1" ht="105.75" thickBot="1" x14ac:dyDescent="0.3">
      <c r="A18" s="16" t="s">
        <v>19</v>
      </c>
      <c r="B18" s="19" t="s">
        <v>20</v>
      </c>
      <c r="C18" s="29">
        <f>C19</f>
        <v>1.78</v>
      </c>
      <c r="D18" s="29">
        <f>D19</f>
        <v>1.85</v>
      </c>
    </row>
    <row r="19" spans="1:4" s="2" customFormat="1" ht="150.75" thickBot="1" x14ac:dyDescent="0.3">
      <c r="A19" s="16" t="s">
        <v>21</v>
      </c>
      <c r="B19" s="19" t="s">
        <v>22</v>
      </c>
      <c r="C19" s="29">
        <v>1.78</v>
      </c>
      <c r="D19" s="29">
        <v>1.85</v>
      </c>
    </row>
    <row r="20" spans="1:4" s="2" customFormat="1" ht="90.75" thickBot="1" x14ac:dyDescent="0.3">
      <c r="A20" s="16" t="s">
        <v>23</v>
      </c>
      <c r="B20" s="19" t="s">
        <v>24</v>
      </c>
      <c r="C20" s="21">
        <f>C21</f>
        <v>376.15</v>
      </c>
      <c r="D20" s="21">
        <f>D21</f>
        <v>391.81</v>
      </c>
    </row>
    <row r="21" spans="1:4" s="2" customFormat="1" ht="135.75" thickBot="1" x14ac:dyDescent="0.3">
      <c r="A21" s="16" t="s">
        <v>25</v>
      </c>
      <c r="B21" s="19" t="s">
        <v>26</v>
      </c>
      <c r="C21" s="21">
        <v>376.15</v>
      </c>
      <c r="D21" s="21">
        <v>391.81</v>
      </c>
    </row>
    <row r="22" spans="1:4" s="2" customFormat="1" ht="90.75" thickBot="1" x14ac:dyDescent="0.3">
      <c r="A22" s="23" t="s">
        <v>27</v>
      </c>
      <c r="B22" s="24" t="s">
        <v>28</v>
      </c>
      <c r="C22" s="25">
        <f>C23</f>
        <v>-26.73</v>
      </c>
      <c r="D22" s="25">
        <f>D23</f>
        <v>-26.73</v>
      </c>
    </row>
    <row r="23" spans="1:4" s="2" customFormat="1" ht="135.75" thickBot="1" x14ac:dyDescent="0.3">
      <c r="A23" s="16" t="s">
        <v>29</v>
      </c>
      <c r="B23" s="19" t="s">
        <v>30</v>
      </c>
      <c r="C23" s="22">
        <v>-26.73</v>
      </c>
      <c r="D23" s="22">
        <v>-26.73</v>
      </c>
    </row>
    <row r="24" spans="1:4" s="2" customFormat="1" ht="16.5" thickBot="1" x14ac:dyDescent="0.3">
      <c r="A24" s="13" t="s">
        <v>31</v>
      </c>
      <c r="B24" s="26" t="s">
        <v>109</v>
      </c>
      <c r="C24" s="27">
        <v>250</v>
      </c>
      <c r="D24" s="27">
        <f t="shared" ref="D24" si="0">D25</f>
        <v>250</v>
      </c>
    </row>
    <row r="25" spans="1:4" s="2" customFormat="1" ht="16.5" thickBot="1" x14ac:dyDescent="0.3">
      <c r="A25" s="16" t="s">
        <v>32</v>
      </c>
      <c r="B25" s="26" t="s">
        <v>33</v>
      </c>
      <c r="C25" s="22">
        <v>250</v>
      </c>
      <c r="D25" s="22">
        <f>D26</f>
        <v>250</v>
      </c>
    </row>
    <row r="26" spans="1:4" s="2" customFormat="1" ht="16.5" thickBot="1" x14ac:dyDescent="0.3">
      <c r="A26" s="16" t="s">
        <v>34</v>
      </c>
      <c r="B26" s="26" t="s">
        <v>33</v>
      </c>
      <c r="C26" s="22">
        <v>250</v>
      </c>
      <c r="D26" s="22">
        <v>250</v>
      </c>
    </row>
    <row r="27" spans="1:4" s="2" customFormat="1" ht="16.5" thickBot="1" x14ac:dyDescent="0.3">
      <c r="A27" s="13" t="s">
        <v>35</v>
      </c>
      <c r="B27" s="26" t="s">
        <v>110</v>
      </c>
      <c r="C27" s="27">
        <f>C28+C30</f>
        <v>505</v>
      </c>
      <c r="D27" s="27">
        <f>D28+D30</f>
        <v>515</v>
      </c>
    </row>
    <row r="28" spans="1:4" s="2" customFormat="1" ht="16.5" thickBot="1" x14ac:dyDescent="0.3">
      <c r="A28" s="16" t="s">
        <v>36</v>
      </c>
      <c r="B28" s="26" t="s">
        <v>37</v>
      </c>
      <c r="C28" s="22">
        <f>C29</f>
        <v>40</v>
      </c>
      <c r="D28" s="22">
        <f>D29</f>
        <v>40</v>
      </c>
    </row>
    <row r="29" spans="1:4" s="2" customFormat="1" ht="45.75" thickBot="1" x14ac:dyDescent="0.3">
      <c r="A29" s="16" t="s">
        <v>38</v>
      </c>
      <c r="B29" s="28" t="s">
        <v>39</v>
      </c>
      <c r="C29" s="22">
        <v>40</v>
      </c>
      <c r="D29" s="22">
        <v>40</v>
      </c>
    </row>
    <row r="30" spans="1:4" s="2" customFormat="1" ht="16.5" thickBot="1" x14ac:dyDescent="0.3">
      <c r="A30" s="16" t="s">
        <v>40</v>
      </c>
      <c r="B30" s="26" t="s">
        <v>41</v>
      </c>
      <c r="C30" s="22">
        <f>C31+C33</f>
        <v>465</v>
      </c>
      <c r="D30" s="22">
        <f>D31+D33</f>
        <v>475</v>
      </c>
    </row>
    <row r="31" spans="1:4" s="2" customFormat="1" ht="16.5" thickBot="1" x14ac:dyDescent="0.3">
      <c r="A31" s="16" t="s">
        <v>42</v>
      </c>
      <c r="B31" s="26" t="s">
        <v>43</v>
      </c>
      <c r="C31" s="22">
        <f>C32</f>
        <v>5</v>
      </c>
      <c r="D31" s="22">
        <f>D32</f>
        <v>5</v>
      </c>
    </row>
    <row r="32" spans="1:4" s="2" customFormat="1" ht="45.75" thickBot="1" x14ac:dyDescent="0.3">
      <c r="A32" s="16" t="s">
        <v>44</v>
      </c>
      <c r="B32" s="28" t="s">
        <v>45</v>
      </c>
      <c r="C32" s="22">
        <v>5</v>
      </c>
      <c r="D32" s="22">
        <v>5</v>
      </c>
    </row>
    <row r="33" spans="1:4" s="2" customFormat="1" ht="16.5" thickBot="1" x14ac:dyDescent="0.3">
      <c r="A33" s="16" t="s">
        <v>46</v>
      </c>
      <c r="B33" s="26" t="s">
        <v>47</v>
      </c>
      <c r="C33" s="22">
        <f>C34</f>
        <v>460</v>
      </c>
      <c r="D33" s="22">
        <f>D34</f>
        <v>470</v>
      </c>
    </row>
    <row r="34" spans="1:4" s="2" customFormat="1" ht="45.75" thickBot="1" x14ac:dyDescent="0.3">
      <c r="A34" s="16" t="s">
        <v>48</v>
      </c>
      <c r="B34" s="28" t="s">
        <v>49</v>
      </c>
      <c r="C34" s="22">
        <v>460</v>
      </c>
      <c r="D34" s="22">
        <v>470</v>
      </c>
    </row>
    <row r="35" spans="1:4" s="2" customFormat="1" ht="16.5" thickBot="1" x14ac:dyDescent="0.3">
      <c r="A35" s="13" t="s">
        <v>50</v>
      </c>
      <c r="B35" s="26" t="s">
        <v>111</v>
      </c>
      <c r="C35" s="29" t="s">
        <v>2</v>
      </c>
      <c r="D35" s="29" t="s">
        <v>112</v>
      </c>
    </row>
    <row r="36" spans="1:4" s="2" customFormat="1" ht="60.75" thickBot="1" x14ac:dyDescent="0.3">
      <c r="A36" s="16" t="s">
        <v>51</v>
      </c>
      <c r="B36" s="19" t="s">
        <v>52</v>
      </c>
      <c r="C36" s="29" t="s">
        <v>2</v>
      </c>
      <c r="D36" s="29" t="s">
        <v>2</v>
      </c>
    </row>
    <row r="37" spans="1:4" s="2" customFormat="1" ht="90.75" thickBot="1" x14ac:dyDescent="0.3">
      <c r="A37" s="16" t="s">
        <v>53</v>
      </c>
      <c r="B37" s="19" t="s">
        <v>54</v>
      </c>
      <c r="C37" s="29" t="s">
        <v>2</v>
      </c>
      <c r="D37" s="29" t="s">
        <v>2</v>
      </c>
    </row>
    <row r="38" spans="1:4" s="2" customFormat="1" ht="29.25" thickBot="1" x14ac:dyDescent="0.3">
      <c r="A38" s="13" t="s">
        <v>55</v>
      </c>
      <c r="B38" s="28" t="s">
        <v>113</v>
      </c>
      <c r="C38" s="29" t="s">
        <v>2</v>
      </c>
      <c r="D38" s="29" t="s">
        <v>112</v>
      </c>
    </row>
    <row r="39" spans="1:4" s="2" customFormat="1" ht="45.75" thickBot="1" x14ac:dyDescent="0.3">
      <c r="A39" s="16" t="s">
        <v>56</v>
      </c>
      <c r="B39" s="28" t="s">
        <v>57</v>
      </c>
      <c r="C39" s="29" t="s">
        <v>2</v>
      </c>
      <c r="D39" s="29" t="s">
        <v>2</v>
      </c>
    </row>
    <row r="40" spans="1:4" s="2" customFormat="1" ht="60.75" thickBot="1" x14ac:dyDescent="0.3">
      <c r="A40" s="16" t="s">
        <v>58</v>
      </c>
      <c r="B40" s="19" t="s">
        <v>59</v>
      </c>
      <c r="C40" s="29" t="s">
        <v>2</v>
      </c>
      <c r="D40" s="29" t="s">
        <v>2</v>
      </c>
    </row>
    <row r="41" spans="1:4" s="2" customFormat="1" ht="16.5" thickBot="1" x14ac:dyDescent="0.3">
      <c r="A41" s="13" t="s">
        <v>60</v>
      </c>
      <c r="B41" s="26" t="s">
        <v>114</v>
      </c>
      <c r="C41" s="15">
        <f>C42</f>
        <v>5076.8</v>
      </c>
      <c r="D41" s="15">
        <f>D42</f>
        <v>4426.8</v>
      </c>
    </row>
    <row r="42" spans="1:4" s="2" customFormat="1" ht="45.75" thickBot="1" x14ac:dyDescent="0.3">
      <c r="A42" s="16" t="s">
        <v>61</v>
      </c>
      <c r="B42" s="28" t="s">
        <v>62</v>
      </c>
      <c r="C42" s="30">
        <f>C44+C55+C58+C61</f>
        <v>5076.8</v>
      </c>
      <c r="D42" s="30">
        <f>D43+D55+D57+D61</f>
        <v>4426.8</v>
      </c>
    </row>
    <row r="43" spans="1:4" s="1" customFormat="1" ht="16.5" thickBot="1" x14ac:dyDescent="0.3">
      <c r="A43" s="31" t="s">
        <v>63</v>
      </c>
      <c r="B43" s="32" t="s">
        <v>64</v>
      </c>
      <c r="C43" s="33">
        <v>4087</v>
      </c>
      <c r="D43" s="33">
        <f>D44+D47</f>
        <v>4087</v>
      </c>
    </row>
    <row r="44" spans="1:4" s="2" customFormat="1" ht="16.5" thickBot="1" x14ac:dyDescent="0.3">
      <c r="A44" s="34" t="s">
        <v>65</v>
      </c>
      <c r="B44" s="35" t="s">
        <v>66</v>
      </c>
      <c r="C44" s="36">
        <v>4087</v>
      </c>
      <c r="D44" s="36">
        <f>D45</f>
        <v>4087</v>
      </c>
    </row>
    <row r="45" spans="1:4" s="2" customFormat="1" ht="45.75" thickBot="1" x14ac:dyDescent="0.3">
      <c r="A45" s="18" t="s">
        <v>67</v>
      </c>
      <c r="B45" s="19" t="s">
        <v>68</v>
      </c>
      <c r="C45" s="21">
        <v>4087</v>
      </c>
      <c r="D45" s="21">
        <v>4087</v>
      </c>
    </row>
    <row r="46" spans="1:4" s="2" customFormat="1" ht="16.5" hidden="1" thickBot="1" x14ac:dyDescent="0.3">
      <c r="A46" s="18"/>
      <c r="B46" s="19"/>
      <c r="C46" s="17"/>
      <c r="D46" s="17"/>
    </row>
    <row r="47" spans="1:4" s="2" customFormat="1" ht="30.75" hidden="1" thickBot="1" x14ac:dyDescent="0.3">
      <c r="A47" s="18" t="s">
        <v>69</v>
      </c>
      <c r="B47" s="19" t="s">
        <v>70</v>
      </c>
      <c r="C47" s="17">
        <v>0</v>
      </c>
      <c r="D47" s="17">
        <v>0</v>
      </c>
    </row>
    <row r="48" spans="1:4" s="2" customFormat="1" ht="16.5" hidden="1" thickBot="1" x14ac:dyDescent="0.3">
      <c r="A48" s="18" t="s">
        <v>71</v>
      </c>
      <c r="B48" s="14" t="s">
        <v>72</v>
      </c>
      <c r="C48" s="17">
        <v>0</v>
      </c>
      <c r="D48" s="17">
        <f>D49</f>
        <v>0</v>
      </c>
    </row>
    <row r="49" spans="1:5" s="2" customFormat="1" ht="16.5" hidden="1" thickBot="1" x14ac:dyDescent="0.3">
      <c r="A49" s="18" t="s">
        <v>73</v>
      </c>
      <c r="B49" s="14" t="s">
        <v>74</v>
      </c>
      <c r="C49" s="17">
        <v>0</v>
      </c>
      <c r="D49" s="17">
        <v>0</v>
      </c>
    </row>
    <row r="50" spans="1:5" s="2" customFormat="1" ht="43.5" hidden="1" thickBot="1" x14ac:dyDescent="0.3">
      <c r="A50" s="37" t="s">
        <v>75</v>
      </c>
      <c r="B50" s="19" t="s">
        <v>115</v>
      </c>
      <c r="C50" s="15">
        <f>C51</f>
        <v>0</v>
      </c>
      <c r="D50" s="15">
        <f>D51</f>
        <v>0</v>
      </c>
    </row>
    <row r="51" spans="1:5" s="2" customFormat="1" ht="16.5" hidden="1" thickBot="1" x14ac:dyDescent="0.3">
      <c r="A51" s="18" t="s">
        <v>76</v>
      </c>
      <c r="B51" s="14" t="s">
        <v>77</v>
      </c>
      <c r="C51" s="17">
        <f>C52</f>
        <v>0</v>
      </c>
      <c r="D51" s="17">
        <f>D52</f>
        <v>0</v>
      </c>
    </row>
    <row r="52" spans="1:5" s="2" customFormat="1" ht="16.5" hidden="1" thickBot="1" x14ac:dyDescent="0.3">
      <c r="A52" s="18" t="s">
        <v>78</v>
      </c>
      <c r="B52" s="14" t="s">
        <v>79</v>
      </c>
      <c r="C52" s="17">
        <v>0</v>
      </c>
      <c r="D52" s="17">
        <v>0</v>
      </c>
    </row>
    <row r="53" spans="1:5" s="2" customFormat="1" ht="29.25" hidden="1" thickBot="1" x14ac:dyDescent="0.3">
      <c r="A53" s="37" t="s">
        <v>80</v>
      </c>
      <c r="B53" s="19" t="s">
        <v>116</v>
      </c>
      <c r="C53" s="15">
        <f>C54</f>
        <v>0</v>
      </c>
      <c r="D53" s="15">
        <f>D54</f>
        <v>0</v>
      </c>
    </row>
    <row r="54" spans="1:5" s="2" customFormat="1" ht="30.75" hidden="1" thickBot="1" x14ac:dyDescent="0.3">
      <c r="A54" s="18" t="s">
        <v>81</v>
      </c>
      <c r="B54" s="19" t="s">
        <v>82</v>
      </c>
      <c r="C54" s="17">
        <v>0</v>
      </c>
      <c r="D54" s="17">
        <v>0</v>
      </c>
    </row>
    <row r="55" spans="1:5" s="2" customFormat="1" ht="45.75" thickBot="1" x14ac:dyDescent="0.3">
      <c r="A55" s="18" t="s">
        <v>83</v>
      </c>
      <c r="B55" s="19" t="s">
        <v>84</v>
      </c>
      <c r="C55" s="29" t="s">
        <v>2</v>
      </c>
      <c r="D55" s="29" t="s">
        <v>2</v>
      </c>
    </row>
    <row r="56" spans="1:5" s="2" customFormat="1" ht="45.75" thickBot="1" x14ac:dyDescent="0.3">
      <c r="A56" s="18" t="s">
        <v>85</v>
      </c>
      <c r="B56" s="19" t="s">
        <v>86</v>
      </c>
      <c r="C56" s="29" t="s">
        <v>2</v>
      </c>
      <c r="D56" s="29" t="s">
        <v>2</v>
      </c>
    </row>
    <row r="57" spans="1:5" s="2" customFormat="1" ht="45.75" thickBot="1" x14ac:dyDescent="0.3">
      <c r="A57" s="18" t="s">
        <v>87</v>
      </c>
      <c r="B57" s="19" t="s">
        <v>88</v>
      </c>
      <c r="C57" s="21">
        <f>C58</f>
        <v>338.8</v>
      </c>
      <c r="D57" s="21">
        <f>D58</f>
        <v>338.8</v>
      </c>
    </row>
    <row r="58" spans="1:5" s="2" customFormat="1" ht="60.75" thickBot="1" x14ac:dyDescent="0.3">
      <c r="A58" s="18" t="s">
        <v>89</v>
      </c>
      <c r="B58" s="19" t="s">
        <v>90</v>
      </c>
      <c r="C58" s="21">
        <v>338.8</v>
      </c>
      <c r="D58" s="21">
        <v>338.8</v>
      </c>
    </row>
    <row r="59" spans="1:5" s="2" customFormat="1" ht="30.75" hidden="1" thickBot="1" x14ac:dyDescent="0.3">
      <c r="A59" s="18" t="s">
        <v>91</v>
      </c>
      <c r="B59" s="38" t="s">
        <v>92</v>
      </c>
      <c r="C59" s="39">
        <f>C60</f>
        <v>0</v>
      </c>
      <c r="D59" s="39">
        <f>D60</f>
        <v>0</v>
      </c>
    </row>
    <row r="60" spans="1:5" s="2" customFormat="1" ht="45" hidden="1" x14ac:dyDescent="0.25">
      <c r="A60" s="40" t="s">
        <v>93</v>
      </c>
      <c r="B60" s="41" t="s">
        <v>94</v>
      </c>
      <c r="C60" s="42">
        <v>0</v>
      </c>
      <c r="D60" s="42">
        <v>0</v>
      </c>
      <c r="E60" s="3"/>
    </row>
    <row r="61" spans="1:5" s="1" customFormat="1" ht="15.75" x14ac:dyDescent="0.25">
      <c r="A61" s="43" t="s">
        <v>95</v>
      </c>
      <c r="B61" s="44" t="s">
        <v>96</v>
      </c>
      <c r="C61" s="45">
        <v>650</v>
      </c>
      <c r="D61" s="45">
        <f>D62+D63</f>
        <v>0</v>
      </c>
      <c r="E61" s="4"/>
    </row>
    <row r="62" spans="1:5" s="2" customFormat="1" ht="75.75" thickBot="1" x14ac:dyDescent="0.3">
      <c r="A62" s="46" t="s">
        <v>97</v>
      </c>
      <c r="B62" s="47" t="s">
        <v>98</v>
      </c>
      <c r="C62" s="42">
        <v>650</v>
      </c>
      <c r="D62" s="42">
        <v>0</v>
      </c>
      <c r="E62" s="3"/>
    </row>
    <row r="63" spans="1:5" s="2" customFormat="1" ht="30.75" hidden="1" thickBot="1" x14ac:dyDescent="0.3">
      <c r="A63" s="48" t="s">
        <v>99</v>
      </c>
      <c r="B63" s="24" t="s">
        <v>100</v>
      </c>
      <c r="C63" s="49">
        <v>0</v>
      </c>
      <c r="D63" s="49">
        <f>D64</f>
        <v>0</v>
      </c>
      <c r="E63" s="3"/>
    </row>
    <row r="64" spans="1:5" s="2" customFormat="1" ht="30.75" hidden="1" thickBot="1" x14ac:dyDescent="0.3">
      <c r="A64" s="48" t="s">
        <v>101</v>
      </c>
      <c r="B64" s="19" t="s">
        <v>102</v>
      </c>
      <c r="C64" s="17">
        <v>0</v>
      </c>
      <c r="D64" s="17">
        <v>0</v>
      </c>
    </row>
    <row r="65" spans="1:4" s="2" customFormat="1" ht="16.5" thickBot="1" x14ac:dyDescent="0.3">
      <c r="A65" s="50"/>
      <c r="B65" s="14" t="s">
        <v>117</v>
      </c>
      <c r="C65" s="51">
        <f>C10+C41</f>
        <v>6763.93</v>
      </c>
      <c r="D65" s="51">
        <f>D10+D41</f>
        <v>6155.39</v>
      </c>
    </row>
  </sheetData>
  <mergeCells count="3">
    <mergeCell ref="A6:D6"/>
    <mergeCell ref="B3:D3"/>
    <mergeCell ref="C4:D4"/>
  </mergeCells>
  <pageMargins left="0" right="0" top="0" bottom="0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2025-11-24T06:36:06Z</cp:lastPrinted>
  <dcterms:modified xsi:type="dcterms:W3CDTF">2025-11-24T06:36:09Z</dcterms:modified>
</cp:coreProperties>
</file>