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40" yWindow="15" windowWidth="27660" windowHeight="154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3" i="1" l="1"/>
  <c r="G184" i="1"/>
  <c r="F183" i="1"/>
  <c r="F184" i="1"/>
  <c r="G124" i="1" l="1"/>
  <c r="G123" i="1" s="1"/>
  <c r="F124" i="1"/>
  <c r="F123" i="1" s="1"/>
  <c r="G121" i="1"/>
  <c r="G120" i="1" s="1"/>
  <c r="G119" i="1" s="1"/>
  <c r="F121" i="1"/>
  <c r="F120" i="1" s="1"/>
  <c r="F119" i="1" s="1"/>
  <c r="G117" i="1"/>
  <c r="G116" i="1" s="1"/>
  <c r="G115" i="1" s="1"/>
  <c r="F117" i="1"/>
  <c r="F116" i="1" s="1"/>
  <c r="F115" i="1" s="1"/>
  <c r="G229" i="1" l="1"/>
  <c r="G228" i="1" s="1"/>
  <c r="G227" i="1" s="1"/>
  <c r="G226" i="1" s="1"/>
  <c r="G225" i="1" s="1"/>
  <c r="G223" i="1"/>
  <c r="G222" i="1" s="1"/>
  <c r="G220" i="1"/>
  <c r="G219" i="1" s="1"/>
  <c r="G218" i="1" s="1"/>
  <c r="G217" i="1" s="1"/>
  <c r="G214" i="1"/>
  <c r="G213" i="1" s="1"/>
  <c r="G211" i="1"/>
  <c r="G202" i="1"/>
  <c r="G201" i="1" s="1"/>
  <c r="G199" i="1"/>
  <c r="G198" i="1" s="1"/>
  <c r="G193" i="1"/>
  <c r="G192" i="1" s="1"/>
  <c r="G190" i="1"/>
  <c r="G189" i="1" s="1"/>
  <c r="G181" i="1"/>
  <c r="G180" i="1" s="1"/>
  <c r="G178" i="1" s="1"/>
  <c r="G177" i="1" s="1"/>
  <c r="G174" i="1"/>
  <c r="G173" i="1" s="1"/>
  <c r="G172" i="1" s="1"/>
  <c r="G171" i="1" s="1"/>
  <c r="G167" i="1"/>
  <c r="G166" i="1" s="1"/>
  <c r="G165" i="1" s="1"/>
  <c r="G163" i="1"/>
  <c r="G162" i="1" s="1"/>
  <c r="G160" i="1"/>
  <c r="G159" i="1" s="1"/>
  <c r="G157" i="1" s="1"/>
  <c r="G156" i="1" s="1"/>
  <c r="G154" i="1"/>
  <c r="G153" i="1" s="1"/>
  <c r="G152" i="1" s="1"/>
  <c r="G151" i="1" s="1"/>
  <c r="G149" i="1"/>
  <c r="G148" i="1" s="1"/>
  <c r="G147" i="1" s="1"/>
  <c r="G146" i="1" s="1"/>
  <c r="G144" i="1"/>
  <c r="G143" i="1" s="1"/>
  <c r="G142" i="1" s="1"/>
  <c r="G141" i="1" s="1"/>
  <c r="G138" i="1"/>
  <c r="G135" i="1" s="1"/>
  <c r="G133" i="1" s="1"/>
  <c r="G128" i="1" s="1"/>
  <c r="G127" i="1" s="1"/>
  <c r="G111" i="1"/>
  <c r="G108" i="1" s="1"/>
  <c r="G107" i="1" s="1"/>
  <c r="G102" i="1" s="1"/>
  <c r="G99" i="1" s="1"/>
  <c r="G95" i="1"/>
  <c r="G93" i="1" s="1"/>
  <c r="G91" i="1" s="1"/>
  <c r="G87" i="1" s="1"/>
  <c r="G84" i="1"/>
  <c r="G82" i="1" s="1"/>
  <c r="G78" i="1"/>
  <c r="G75" i="1" s="1"/>
  <c r="G73" i="1"/>
  <c r="G70" i="1" s="1"/>
  <c r="G69" i="1" s="1"/>
  <c r="G68" i="1" s="1"/>
  <c r="G67" i="1" s="1"/>
  <c r="G63" i="1"/>
  <c r="G62" i="1" s="1"/>
  <c r="G61" i="1" s="1"/>
  <c r="G60" i="1" s="1"/>
  <c r="G59" i="1" s="1"/>
  <c r="G57" i="1"/>
  <c r="G53" i="1"/>
  <c r="G51" i="1"/>
  <c r="G50" i="1" s="1"/>
  <c r="G46" i="1"/>
  <c r="G40" i="1"/>
  <c r="G39" i="1" s="1"/>
  <c r="G38" i="1" s="1"/>
  <c r="G36" i="1"/>
  <c r="G34" i="1" s="1"/>
  <c r="G31" i="1"/>
  <c r="G27" i="1"/>
  <c r="G24" i="1"/>
  <c r="G18" i="1"/>
  <c r="G17" i="1" s="1"/>
  <c r="G16" i="1" s="1"/>
  <c r="G15" i="1" s="1"/>
  <c r="F229" i="1"/>
  <c r="F228" i="1" s="1"/>
  <c r="F227" i="1" s="1"/>
  <c r="F226" i="1" s="1"/>
  <c r="F225" i="1" s="1"/>
  <c r="F223" i="1"/>
  <c r="F222" i="1" s="1"/>
  <c r="F220" i="1"/>
  <c r="F219" i="1" s="1"/>
  <c r="F218" i="1" s="1"/>
  <c r="F217" i="1" s="1"/>
  <c r="F214" i="1"/>
  <c r="F213" i="1" s="1"/>
  <c r="F211" i="1"/>
  <c r="F202" i="1"/>
  <c r="F201" i="1" s="1"/>
  <c r="F199" i="1"/>
  <c r="F198" i="1" s="1"/>
  <c r="F193" i="1"/>
  <c r="F192" i="1" s="1"/>
  <c r="F190" i="1"/>
  <c r="F189" i="1" s="1"/>
  <c r="F181" i="1"/>
  <c r="F180" i="1" s="1"/>
  <c r="F178" i="1" s="1"/>
  <c r="F177" i="1" s="1"/>
  <c r="F174" i="1"/>
  <c r="F173" i="1" s="1"/>
  <c r="F172" i="1" s="1"/>
  <c r="F171" i="1" s="1"/>
  <c r="F167" i="1"/>
  <c r="F166" i="1" s="1"/>
  <c r="F165" i="1" s="1"/>
  <c r="F163" i="1"/>
  <c r="F162" i="1" s="1"/>
  <c r="F160" i="1"/>
  <c r="F159" i="1"/>
  <c r="F157" i="1" s="1"/>
  <c r="F156" i="1" s="1"/>
  <c r="F154" i="1"/>
  <c r="F153" i="1" s="1"/>
  <c r="F152" i="1" s="1"/>
  <c r="F151" i="1" s="1"/>
  <c r="F149" i="1"/>
  <c r="F148" i="1" s="1"/>
  <c r="F147" i="1" s="1"/>
  <c r="F146" i="1" s="1"/>
  <c r="F144" i="1"/>
  <c r="F143" i="1" s="1"/>
  <c r="F142" i="1" s="1"/>
  <c r="F141" i="1" s="1"/>
  <c r="F138" i="1"/>
  <c r="F135" i="1" s="1"/>
  <c r="F133" i="1" s="1"/>
  <c r="F128" i="1" s="1"/>
  <c r="F127" i="1" s="1"/>
  <c r="F111" i="1"/>
  <c r="F108" i="1" s="1"/>
  <c r="F107" i="1" s="1"/>
  <c r="F102" i="1" s="1"/>
  <c r="F99" i="1" s="1"/>
  <c r="F95" i="1"/>
  <c r="F93" i="1" s="1"/>
  <c r="F91" i="1" s="1"/>
  <c r="F87" i="1" s="1"/>
  <c r="F84" i="1"/>
  <c r="F82" i="1" s="1"/>
  <c r="F78" i="1"/>
  <c r="F75" i="1" s="1"/>
  <c r="F73" i="1"/>
  <c r="F70" i="1" s="1"/>
  <c r="F69" i="1" s="1"/>
  <c r="F68" i="1" s="1"/>
  <c r="F67" i="1" s="1"/>
  <c r="F63" i="1"/>
  <c r="F62" i="1" s="1"/>
  <c r="F61" i="1" s="1"/>
  <c r="F60" i="1" s="1"/>
  <c r="F59" i="1" s="1"/>
  <c r="F57" i="1"/>
  <c r="F53" i="1"/>
  <c r="F51" i="1"/>
  <c r="F50" i="1"/>
  <c r="F46" i="1"/>
  <c r="F40" i="1"/>
  <c r="F39" i="1" s="1"/>
  <c r="F38" i="1" s="1"/>
  <c r="F36" i="1"/>
  <c r="F34" i="1" s="1"/>
  <c r="F31" i="1"/>
  <c r="F27" i="1"/>
  <c r="F24" i="1"/>
  <c r="F18" i="1"/>
  <c r="F17" i="1" s="1"/>
  <c r="F16" i="1" s="1"/>
  <c r="F15" i="1" s="1"/>
  <c r="G66" i="1" l="1"/>
  <c r="F66" i="1"/>
  <c r="F23" i="1"/>
  <c r="F22" i="1" s="1"/>
  <c r="F21" i="1" s="1"/>
  <c r="F208" i="1"/>
  <c r="F207" i="1" s="1"/>
  <c r="F206" i="1" s="1"/>
  <c r="F205" i="1" s="1"/>
  <c r="F204" i="1" s="1"/>
  <c r="G45" i="1"/>
  <c r="G44" i="1" s="1"/>
  <c r="G43" i="1" s="1"/>
  <c r="G42" i="1" s="1"/>
  <c r="F45" i="1"/>
  <c r="F44" i="1" s="1"/>
  <c r="F43" i="1" s="1"/>
  <c r="F42" i="1" s="1"/>
  <c r="G23" i="1"/>
  <c r="G22" i="1" s="1"/>
  <c r="G21" i="1" s="1"/>
  <c r="G216" i="1"/>
  <c r="F216" i="1"/>
  <c r="G208" i="1"/>
  <c r="G207" i="1" s="1"/>
  <c r="G206" i="1" s="1"/>
  <c r="G205" i="1" s="1"/>
  <c r="G204" i="1" s="1"/>
  <c r="F170" i="1"/>
  <c r="G126" i="1"/>
  <c r="G188" i="1"/>
  <c r="G187" i="1"/>
  <c r="G186" i="1" s="1"/>
  <c r="G169" i="1" s="1"/>
  <c r="G170" i="1"/>
  <c r="F126" i="1"/>
  <c r="F188" i="1"/>
  <c r="F187" i="1"/>
  <c r="F186" i="1" s="1"/>
  <c r="F169" i="1" s="1"/>
  <c r="F14" i="1" l="1"/>
  <c r="G14" i="1"/>
  <c r="G13" i="1" l="1"/>
  <c r="F231" i="1"/>
  <c r="F13" i="1"/>
  <c r="G231" i="1"/>
</calcChain>
</file>

<file path=xl/sharedStrings.xml><?xml version="1.0" encoding="utf-8"?>
<sst xmlns="http://schemas.openxmlformats.org/spreadsheetml/2006/main" count="850" uniqueCount="260">
  <si>
    <t>НАИМЕНОВАНИЕ</t>
  </si>
  <si>
    <t>РЗ.</t>
  </si>
  <si>
    <t>ПР.</t>
  </si>
  <si>
    <t>ЦСР</t>
  </si>
  <si>
    <t>ВР.</t>
  </si>
  <si>
    <t>1</t>
  </si>
  <si>
    <r>
      <rPr>
        <b/>
        <sz val="10"/>
        <rFont val="Times New Roman"/>
        <family val="1"/>
        <charset val="204"/>
      </rPr>
      <t>2</t>
    </r>
  </si>
  <si>
    <r>
      <rPr>
        <b/>
        <sz val="10"/>
        <rFont val="Times New Roman"/>
        <family val="1"/>
        <charset val="204"/>
      </rPr>
      <t>3</t>
    </r>
  </si>
  <si>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</si>
  <si>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Times New Roman"/>
        <family val="1"/>
        <charset val="204"/>
      </rPr>
      <t>5</t>
    </r>
  </si>
  <si>
    <r>
      <rPr>
        <b/>
        <sz val="10"/>
        <rFont val="Times New Roman"/>
        <family val="1"/>
        <charset val="204"/>
      </rPr>
      <t>6</t>
    </r>
  </si>
  <si>
    <t>Администрация Воротского сельсовета</t>
  </si>
  <si>
    <t>Общегосударственные вопросы</t>
  </si>
  <si>
    <t>01</t>
  </si>
  <si>
    <t>00</t>
  </si>
  <si>
    <r>
      <rPr>
        <b/>
        <sz val="10"/>
        <rFont val="Times New Roman"/>
        <family val="1"/>
        <charset val="204"/>
      </rPr>
      <t>Функционирование высшего должностного лица субъекта Российской Федерации и муниципального образования</t>
    </r>
  </si>
  <si>
    <r>
      <rPr>
        <b/>
        <sz val="10"/>
        <rFont val="Times New Roman"/>
        <family val="1"/>
        <charset val="204"/>
      </rPr>
      <t>01</t>
    </r>
  </si>
  <si>
    <r>
      <rPr>
        <b/>
        <sz val="10"/>
        <rFont val="Times New Roman"/>
        <family val="1"/>
        <charset val="204"/>
      </rPr>
      <t>02</t>
    </r>
  </si>
  <si>
    <t>Непрограммные расходы в сфере установленных функций органов государственной власти субъектов Российской Федерации и органов местного самоуправления</t>
  </si>
  <si>
    <t>02</t>
  </si>
  <si>
    <t>70 0 00 00000</t>
  </si>
  <si>
    <t>Обеспечение функционирования высшего должностного лица органа местного самоуправления</t>
  </si>
  <si>
    <t>70 1 00 00000</t>
  </si>
  <si>
    <t>Глава муниципального образования</t>
  </si>
  <si>
    <t>70 1 00 01000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</si>
  <si>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</si>
  <si>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</si>
  <si>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вйплаты работникам государственных (муниципальных) органов</t>
  </si>
  <si>
    <t>129</t>
  </si>
  <si>
    <r>
      <rPr>
        <b/>
        <sz val="10"/>
        <rFont val="Times New Roman"/>
        <family val="1"/>
        <charset val="204"/>
      </rPr>
  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  </r>
  </si>
  <si>
    <r>
      <rPr>
        <b/>
        <sz val="10"/>
        <rFont val="Times New Roman"/>
        <family val="1"/>
        <charset val="204"/>
      </rPr>
      <t>04</t>
    </r>
  </si>
  <si>
    <t>04</t>
  </si>
  <si>
    <t>Обеспечение деятельности органов местного самоуправления</t>
  </si>
  <si>
    <t>70 2 00 00000</t>
  </si>
  <si>
    <t>Центральный аппарат</t>
  </si>
  <si>
    <t>70 2 00 01100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</si>
  <si>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</si>
  <si>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</si>
  <si>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</si>
  <si>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</si>
  <si>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</si>
  <si>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Закупка энергетических ресурсов</t>
  </si>
  <si>
    <t>247</t>
  </si>
  <si>
    <t>Суовенции на осуществление органами местного самоуправления отдельных государственных полномочий в сфере определения перечня должностных лиц, уполномоченных составлять протоколы об административных правонарушениях</t>
  </si>
  <si>
    <t>70 2 00 70230</t>
  </si>
  <si>
    <t>Прячая.закупка товаров, работ и услуг</t>
  </si>
  <si>
    <t>Иные бюджетные ассигнования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</si>
  <si>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</si>
  <si>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</si>
  <si>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иных платежей</t>
  </si>
  <si>
    <r>
      <rPr>
        <b/>
        <sz val="10"/>
        <rFont val="Times New Roman"/>
        <family val="1"/>
        <charset val="204"/>
      </rPr>
      <t>Резервные фонды</t>
    </r>
  </si>
  <si>
    <r>
      <rPr>
        <b/>
        <sz val="10"/>
        <rFont val="Times New Roman"/>
        <family val="1"/>
        <charset val="204"/>
      </rPr>
      <t>11</t>
    </r>
  </si>
  <si>
    <t>Резервные фонды</t>
  </si>
  <si>
    <t>11</t>
  </si>
  <si>
    <t>70 3 00 00000</t>
  </si>
  <si>
    <t>Резервные фонды местных администраций</t>
  </si>
  <si>
    <t>70 3 00 10770</t>
  </si>
  <si>
    <t>Резервные средства</t>
  </si>
  <si>
    <t>870</t>
  </si>
  <si>
    <r>
      <rPr>
        <b/>
        <sz val="10"/>
        <rFont val="Times New Roman"/>
        <family val="1"/>
        <charset val="204"/>
      </rPr>
      <t>Другие общегосударственные вопросы</t>
    </r>
  </si>
  <si>
    <r>
      <rPr>
        <b/>
        <sz val="10"/>
        <rFont val="Times New Roman"/>
        <family val="1"/>
        <charset val="204"/>
      </rPr>
      <t>13</t>
    </r>
  </si>
  <si>
    <t>13</t>
  </si>
  <si>
    <r>
      <t xml:space="preserve">Обеспечение деятельности подведомственных учреждений </t>
    </r>
    <r>
      <rPr>
        <i/>
        <sz val="10"/>
        <rFont val="Times New Roman"/>
        <family val="1"/>
        <charset val="204"/>
      </rPr>
      <t xml:space="preserve">л </t>
    </r>
    <r>
      <rPr>
        <sz val="10"/>
        <rFont val="Times New Roman"/>
        <family val="1"/>
        <charset val="204"/>
      </rPr>
      <t>Расходы на выплату персоналу государственных (муниципальных) органов</t>
    </r>
  </si>
  <si>
    <t>70 2 00 29020</t>
  </si>
  <si>
    <t>000</t>
  </si>
  <si>
    <t>120</t>
  </si>
  <si>
    <t>800</t>
  </si>
  <si>
    <t>Исполнение судебных актов</t>
  </si>
  <si>
    <t>830</t>
  </si>
  <si>
    <t>831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</si>
  <si>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</si>
  <si>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</si>
  <si>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</si>
  <si>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</si>
  <si>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r>
      <t>70 2 00</t>
    </r>
    <r>
      <rPr>
        <i/>
        <sz val="10"/>
        <rFont val="Times New Roman"/>
        <family val="1"/>
        <charset val="204"/>
      </rPr>
      <t xml:space="preserve"> 29020</t>
    </r>
  </si>
  <si>
    <t>852</t>
  </si>
  <si>
    <t>853</t>
  </si>
  <si>
    <t>Субвенции на осуществление  органами местного самоуправления отдельных государственных полномочий в сфере определения перечня должностных лиц,уполномоченных составлять протоколы об административных правонарушениях</t>
  </si>
  <si>
    <t>Иные закупки товаров, работ и услуг для государственных (муниципальных) нужд</t>
  </si>
  <si>
    <r>
      <rPr>
        <b/>
        <sz val="10"/>
        <rFont val="Times New Roman"/>
        <family val="1"/>
        <charset val="204"/>
      </rPr>
      <t>Национальная оборона</t>
    </r>
  </si>
  <si>
    <r>
      <rPr>
        <b/>
        <sz val="10"/>
        <rFont val="Times New Roman"/>
        <family val="1"/>
        <charset val="204"/>
      </rPr>
      <t>00</t>
    </r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</si>
  <si>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</si>
  <si>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</si>
  <si>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'комиссариаты</t>
  </si>
  <si>
    <t>70 2 00 51180</t>
  </si>
  <si>
    <t>Национальная безопасность и правоохранительная деятельность</t>
  </si>
  <si>
    <t>Обеспечение противопожарной безопасности</t>
  </si>
  <si>
    <t>10</t>
  </si>
  <si>
    <t>Обеспечение деятельности подведомственных учреждений (в сфере пожарной безопасности)</t>
  </si>
  <si>
    <t>70 2 00 12470</t>
  </si>
  <si>
    <r>
      <rPr>
        <b/>
        <sz val="10"/>
        <rFont val="Times New Roman"/>
        <family val="1"/>
        <charset val="204"/>
      </rPr>
      <t>Реализация мероприятий на поддержку</t>
    </r>
  </si>
  <si>
    <r>
      <rPr>
        <b/>
        <sz val="10"/>
        <rFont val="Times New Roman"/>
        <family val="1"/>
        <charset val="204"/>
      </rPr>
      <t>03</t>
    </r>
  </si>
  <si>
    <r>
      <rPr>
        <b/>
        <sz val="10"/>
        <rFont val="Times New Roman"/>
        <family val="1"/>
        <charset val="204"/>
      </rPr>
      <t>10</t>
    </r>
  </si>
  <si>
    <r>
      <rPr>
        <b/>
        <sz val="10"/>
        <rFont val="Times New Roman"/>
        <family val="1"/>
        <charset val="204"/>
      </rPr>
      <t>70 2 00 71250</t>
    </r>
  </si>
  <si>
    <r>
      <rPr>
        <b/>
        <sz val="10"/>
        <rFont val="Times New Roman"/>
        <family val="1"/>
        <charset val="204"/>
      </rPr>
      <t>подразделений добровольной вожарной</t>
    </r>
  </si>
  <si>
    <r>
      <rPr>
        <b/>
        <sz val="10"/>
        <rFont val="Times New Roman"/>
        <family val="1"/>
        <charset val="204"/>
      </rPr>
      <t>охраны</t>
    </r>
  </si>
  <si>
    <t>Иные закупки товаров, работ и услуг для</t>
  </si>
  <si>
    <t>70 2 00 71250</t>
  </si>
  <si>
    <t>обеспечения государственных</t>
  </si>
  <si>
    <t>(муниципальных) нужд</t>
  </si>
  <si>
    <r>
      <rPr>
        <b/>
        <sz val="10"/>
        <rFont val="Times New Roman"/>
        <family val="1"/>
        <charset val="204"/>
      </rPr>
      <t>Реализация мероприятий по обеспечению</t>
    </r>
  </si>
  <si>
    <r>
      <rPr>
        <b/>
        <sz val="10"/>
        <rFont val="Times New Roman"/>
        <family val="1"/>
        <charset val="204"/>
      </rPr>
      <t>70 2 00 71260</t>
    </r>
  </si>
  <si>
    <t>первичных мер пожарной безопасности</t>
  </si>
  <si>
    <t>70 2 00 71260</t>
  </si>
  <si>
    <r>
      <rPr>
        <b/>
        <sz val="10"/>
        <rFont val="Times New Roman"/>
        <family val="1"/>
        <charset val="204"/>
      </rPr>
      <t>Муниципальная программа "Обеспечение</t>
    </r>
  </si>
  <si>
    <t>02 000 00000</t>
  </si>
  <si>
    <r>
      <rPr>
        <b/>
        <sz val="10"/>
        <rFont val="Times New Roman"/>
        <family val="1"/>
        <charset val="204"/>
      </rPr>
      <t>пожарной безопасности на территории</t>
    </r>
  </si>
  <si>
    <r>
      <rPr>
        <b/>
        <sz val="10"/>
        <rFont val="Times New Roman"/>
        <family val="1"/>
        <charset val="204"/>
      </rPr>
      <t>МО Воротский сельсовет на 2023-2025</t>
    </r>
  </si>
  <si>
    <r>
      <rPr>
        <b/>
        <sz val="10"/>
        <rFont val="Times New Roman"/>
        <family val="1"/>
        <charset val="204"/>
      </rPr>
      <t>годы" .</t>
    </r>
  </si>
  <si>
    <t>Развитие системы обеспечения пожарной</t>
  </si>
  <si>
    <t>02 0 01 00000</t>
  </si>
  <si>
    <t>безопасности</t>
  </si>
  <si>
    <t>Прочие мероприятия в сфере пожарной</t>
  </si>
  <si>
    <t>02 0 01 27270</t>
  </si>
  <si>
    <t>ооеспечения государственных</t>
  </si>
  <si>
    <t>Другие вопросы в области национальной</t>
  </si>
  <si>
    <r>
      <rPr>
        <b/>
        <sz val="10"/>
        <rFont val="Times New Roman"/>
        <family val="1"/>
        <charset val="204"/>
      </rPr>
      <t>14</t>
    </r>
  </si>
  <si>
    <r>
      <rPr>
        <b/>
        <sz val="10"/>
        <rFont val="Times New Roman"/>
        <family val="1"/>
        <charset val="204"/>
      </rPr>
      <t>00 0 00 00000</t>
    </r>
  </si>
  <si>
    <r>
      <rPr>
        <b/>
        <sz val="10"/>
        <rFont val="Times New Roman"/>
        <family val="1"/>
        <charset val="204"/>
      </rPr>
      <t>безопасности и правоохранительной</t>
    </r>
  </si>
  <si>
    <r>
      <rPr>
        <b/>
        <sz val="10"/>
        <rFont val="Times New Roman"/>
        <family val="1"/>
        <charset val="204"/>
      </rPr>
      <t>деятельности</t>
    </r>
  </si>
  <si>
    <r>
      <rPr>
        <b/>
        <sz val="10"/>
        <rFont val="Times New Roman"/>
        <family val="1"/>
        <charset val="204"/>
      </rPr>
      <t>Муниципальная программа "</t>
    </r>
  </si>
  <si>
    <r>
      <rPr>
        <b/>
        <sz val="10"/>
        <rFont val="Times New Roman"/>
        <family val="1"/>
        <charset val="204"/>
      </rPr>
      <t>01 0 00 00000</t>
    </r>
  </si>
  <si>
    <r>
      <rPr>
        <b/>
        <sz val="10"/>
        <rFont val="Times New Roman"/>
        <family val="1"/>
        <charset val="204"/>
      </rPr>
      <t>Профилактика правонарушений и борьба</t>
    </r>
  </si>
  <si>
    <r>
      <rPr>
        <b/>
        <sz val="10"/>
        <rFont val="Times New Roman"/>
        <family val="1"/>
        <charset val="204"/>
      </rPr>
      <t>с преступностью на территории МО</t>
    </r>
  </si>
  <si>
    <r>
      <rPr>
        <b/>
        <sz val="10"/>
        <rFont val="Times New Roman"/>
        <family val="1"/>
        <charset val="204"/>
      </rPr>
      <t>Воротский сельсовет на 2023 - 2025</t>
    </r>
  </si>
  <si>
    <r>
      <rPr>
        <b/>
        <sz val="10"/>
        <rFont val="Times New Roman"/>
        <family val="1"/>
        <charset val="204"/>
      </rPr>
      <t>годах"</t>
    </r>
  </si>
  <si>
    <t>Профилактика правонарушений</t>
  </si>
  <si>
    <t>14</t>
  </si>
  <si>
    <t>01 0 00 00000</t>
  </si>
  <si>
    <t>Мероприятия по обеспечению</t>
  </si>
  <si>
    <t>общественного порядка и противодейстию</t>
  </si>
  <si>
    <t>преступности</t>
  </si>
  <si>
    <t>01 0 01 27100</t>
  </si>
  <si>
    <r>
      <rPr>
        <b/>
        <sz val="10"/>
        <rFont val="Times New Roman"/>
        <family val="1"/>
        <charset val="204"/>
      </rPr>
      <t>Национальная экономика</t>
    </r>
  </si>
  <si>
    <t>Дорожное хозяйство (дорожный фонд)</t>
  </si>
  <si>
    <t>09</t>
  </si>
  <si>
    <t>Непрограммные расходы в сфере</t>
  </si>
  <si>
    <t>установленных функций органов</t>
  </si>
  <si>
    <t>государственной власти субъектов</t>
  </si>
  <si>
    <t>Российской Федерации и органов местного</t>
  </si>
  <si>
    <t>самоуправления</t>
  </si>
  <si>
    <t>Обеспечение деятельности органов местного</t>
  </si>
  <si>
    <t>Мероприятия, направленные на развитие</t>
  </si>
  <si>
    <t>автомобильных дорог местного значения</t>
  </si>
  <si>
    <t>70 2 00 17940</t>
  </si>
  <si>
    <t>Иные закупки товаров, работ и услуг для обеспечения государственных ® (муниципальных) нужд</t>
  </si>
  <si>
    <t>Прочая закупка товаров., работ и услуг</t>
  </si>
  <si>
    <r>
      <rPr>
        <b/>
        <sz val="10"/>
        <rFont val="Times New Roman"/>
        <family val="1"/>
        <charset val="204"/>
      </rPr>
      <t>Муниципальная программа "Совершенствование автомобильных дорог общего пользования МО Воротский сельсовет на 2023-2025 годы"</t>
    </r>
  </si>
  <si>
    <r>
      <rPr>
        <b/>
        <sz val="10"/>
        <rFont val="Times New Roman"/>
        <family val="1"/>
        <charset val="204"/>
      </rPr>
      <t>09</t>
    </r>
  </si>
  <si>
    <r>
      <rPr>
        <b/>
        <sz val="10"/>
        <rFont val="Times New Roman"/>
        <family val="1"/>
        <charset val="204"/>
      </rPr>
      <t>00</t>
    </r>
    <r>
      <rPr>
        <sz val="10"/>
        <rFont val="Times New Roman"/>
        <family val="1"/>
        <charset val="204"/>
      </rPr>
      <t xml:space="preserve"> 0</t>
    </r>
    <r>
      <rPr>
        <b/>
        <sz val="10"/>
        <rFont val="Times New Roman"/>
        <family val="1"/>
        <charset val="204"/>
      </rPr>
      <t xml:space="preserve"> 00</t>
    </r>
    <r>
      <rPr>
        <sz val="10"/>
        <rFont val="Times New Roman"/>
        <family val="1"/>
        <charset val="204"/>
      </rPr>
      <t xml:space="preserve"> 00000</t>
    </r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</si>
  <si>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</si>
  <si>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03 0 00 00000</t>
  </si>
  <si>
    <t>Мероприятия, направленные на совершенствование автомобильных дорог</t>
  </si>
  <si>
    <t>03 0 01 27340</t>
  </si>
  <si>
    <r>
      <rPr>
        <b/>
        <sz val="10"/>
        <rFont val="Times New Roman"/>
        <family val="1"/>
        <charset val="204"/>
      </rPr>
      <t>Муниципальная программа "Комплексное развитие систем транспортной инфрастру1стуры на территории Воротского сельсовета на 2021-2023 годы"</t>
    </r>
  </si>
  <si>
    <t>06 0 02 27940</t>
  </si>
  <si>
    <r>
      <rPr>
        <b/>
        <sz val="10"/>
        <rFont val="Times New Roman"/>
        <family val="1"/>
        <charset val="204"/>
      </rPr>
      <t>Связь и информатика</t>
    </r>
  </si>
  <si>
    <t>Субсидии на обеспечение услугами связи в части предоставления широкополосного доступа к сети «Интернет» социально значимых объектов муниципальных образований</t>
  </si>
  <si>
    <t>70 2 00 73450</t>
  </si>
  <si>
    <t>Другие вопросы в области национальной экономики</t>
  </si>
  <si>
    <t>12</t>
  </si>
  <si>
    <r>
      <rPr>
        <b/>
        <sz val="10"/>
        <rFont val="Times New Roman"/>
        <family val="1"/>
        <charset val="204"/>
      </rPr>
      <t>Осуществление государственных функций в сфере нацианальной и территориальной политики</t>
    </r>
  </si>
  <si>
    <r>
      <rPr>
        <b/>
        <sz val="10"/>
        <rFont val="Times New Roman"/>
        <family val="1"/>
        <charset val="204"/>
      </rPr>
      <t>12</t>
    </r>
  </si>
  <si>
    <r>
      <rPr>
        <b/>
        <sz val="10"/>
        <rFont val="Times New Roman"/>
        <family val="1"/>
        <charset val="204"/>
      </rPr>
      <t>70 2 00 00000</t>
    </r>
  </si>
  <si>
    <t>70 2 00 27550</t>
  </si>
  <si>
    <r>
      <rPr>
        <b/>
        <sz val="10"/>
        <rFont val="Times New Roman"/>
        <family val="1"/>
        <charset val="204"/>
      </rPr>
      <t xml:space="preserve">Субсидии на подготовку документов территориального планирования и правил землепользования и застройки </t>
    </r>
    <r>
      <rPr>
        <sz val="10"/>
        <rFont val="Times New Roman"/>
        <family val="1"/>
        <charset val="204"/>
      </rPr>
      <t>Иные закупки товаров, работ и услуг для обеспечения государственных (муниципальных) нужд</t>
    </r>
  </si>
  <si>
    <t>70 2 00 73370</t>
  </si>
  <si>
    <r>
      <rPr>
        <b/>
        <sz val="10"/>
        <rFont val="Times New Roman"/>
        <family val="1"/>
        <charset val="204"/>
      </rPr>
      <t>Муниципальная программа "Развитие малого и среднего предпринимательства на территории Воротского сельсовета на 2023-2025гг"</t>
    </r>
  </si>
  <si>
    <r>
      <rPr>
        <b/>
        <sz val="10"/>
        <rFont val="Times New Roman"/>
        <family val="1"/>
        <charset val="204"/>
      </rPr>
      <t>07 0 00 26700</t>
    </r>
  </si>
  <si>
    <t>Прочие мероприятия в области национальной экономики</t>
  </si>
  <si>
    <t>07 0 00 26700</t>
  </si>
  <si>
    <r>
      <rPr>
        <b/>
        <sz val="10"/>
        <rFont val="Times New Roman"/>
        <family val="1"/>
        <charset val="204"/>
      </rPr>
      <t>Жилищно-коммунальное-хозяйство</t>
    </r>
  </si>
  <si>
    <r>
      <rPr>
        <b/>
        <sz val="10"/>
        <rFont val="Times New Roman"/>
        <family val="1"/>
        <charset val="204"/>
      </rPr>
      <t>05</t>
    </r>
  </si>
  <si>
    <r>
      <rPr>
        <b/>
        <sz val="10"/>
        <rFont val="Times New Roman"/>
        <family val="1"/>
        <charset val="204"/>
      </rPr>
      <t>Коммунальное хозяйство</t>
    </r>
  </si>
  <si>
    <r>
      <rPr>
        <b/>
        <sz val="10"/>
        <rFont val="Times New Roman"/>
        <family val="1"/>
        <charset val="204"/>
      </rPr>
      <t>Непрограммные расходы в сфере установленных функций органов государственной власти субъектов Российской Федерации и органов местного самоуправления</t>
    </r>
  </si>
  <si>
    <r>
      <rPr>
        <b/>
        <sz val="10"/>
        <rFont val="Times New Roman"/>
        <family val="1"/>
        <charset val="204"/>
      </rPr>
      <t>70 0 00 00000</t>
    </r>
  </si>
  <si>
    <t>05</t>
  </si>
  <si>
    <t>Мероприятия в области коммунального хозяйства</t>
  </si>
  <si>
    <t>70 2 00 05150</t>
  </si>
  <si>
    <t>Межбюджетные трансферты, предоставляемые муниципальным образованиям для осуществления ® передаваемых полномочий по решению вопросов местного значения</t>
  </si>
  <si>
    <t>702 00 10010</t>
  </si>
  <si>
    <t>70 2 00 10010</t>
  </si>
  <si>
    <r>
      <rPr>
        <b/>
        <sz val="10"/>
        <rFont val="Times New Roman"/>
        <family val="1"/>
        <charset val="204"/>
      </rPr>
      <t>Благоустройство</t>
    </r>
  </si>
  <si>
    <r>
      <rPr>
        <b/>
        <sz val="10"/>
        <rFont val="Times New Roman"/>
        <family val="1"/>
        <charset val="204"/>
      </rPr>
      <t>Уличное освещение</t>
    </r>
  </si>
  <si>
    <r>
      <rPr>
        <b/>
        <sz val="10"/>
        <rFont val="Times New Roman"/>
        <family val="1"/>
        <charset val="204"/>
      </rPr>
      <t>70 2 00 06010</t>
    </r>
  </si>
  <si>
    <t>Ицые закупки товаров, работ и услуг для обеспечения государственных (муниципальных) нужд</t>
  </si>
  <si>
    <t>70 2 00 06010</t>
  </si>
  <si>
    <r>
      <rPr>
        <b/>
        <sz val="10"/>
        <rFont val="Times New Roman"/>
        <family val="1"/>
        <charset val="204"/>
      </rPr>
      <t>Содержание автомобильных дорог и инженерных сооружений на них в границах округов и поселений в рамках благоустройства</t>
    </r>
  </si>
  <si>
    <r>
      <rPr>
        <b/>
        <sz val="10"/>
        <rFont val="Times New Roman"/>
        <family val="1"/>
        <charset val="204"/>
      </rPr>
      <t>70 2 00 06020</t>
    </r>
  </si>
  <si>
    <t>70 2 00 06020</t>
  </si>
  <si>
    <r>
      <rPr>
        <b/>
        <sz val="10"/>
        <rFont val="Times New Roman"/>
        <family val="1"/>
        <charset val="204"/>
      </rPr>
      <t>Мероприятия по озеленению</t>
    </r>
  </si>
  <si>
    <r>
      <rPr>
        <b/>
        <sz val="10"/>
        <rFont val="Times New Roman"/>
        <family val="1"/>
        <charset val="204"/>
      </rPr>
      <t>70 2 00 06030</t>
    </r>
  </si>
  <si>
    <r>
      <rPr>
        <b/>
        <sz val="10"/>
        <rFont val="Times New Roman"/>
        <family val="1"/>
        <charset val="204"/>
      </rPr>
      <t>0</t>
    </r>
  </si>
  <si>
    <t>70 2 00 06030</t>
  </si>
  <si>
    <t>0</t>
  </si>
  <si>
    <r>
      <rPr>
        <b/>
        <sz val="10"/>
        <rFont val="Times New Roman"/>
        <family val="1"/>
        <charset val="204"/>
      </rPr>
      <t>Организация и содержание мест захоронения</t>
    </r>
  </si>
  <si>
    <r>
      <rPr>
        <b/>
        <sz val="10"/>
        <rFont val="Times New Roman"/>
        <family val="1"/>
        <charset val="204"/>
      </rPr>
      <t>70 2 00 06040</t>
    </r>
  </si>
  <si>
    <t>70 2 00 06040</t>
  </si>
  <si>
    <r>
      <rPr>
        <b/>
        <sz val="10"/>
        <rFont val="Times New Roman"/>
        <family val="1"/>
        <charset val="204"/>
      </rPr>
      <t>Прочие мероприятия по благоустройству городских округов и поселений</t>
    </r>
  </si>
  <si>
    <r>
      <rPr>
        <b/>
        <sz val="10"/>
        <rFont val="Times New Roman"/>
        <family val="1"/>
        <charset val="204"/>
      </rPr>
      <t>70 2 00 06050</t>
    </r>
  </si>
  <si>
    <t>Иные закупки товаров, работ и услуг для обеспечения государственных</t>
  </si>
  <si>
    <t>70 2 00 06050</t>
  </si>
  <si>
    <r>
      <rPr>
        <b/>
        <sz val="10"/>
        <rFont val="Times New Roman"/>
        <family val="1"/>
        <charset val="204"/>
      </rPr>
      <t>Культура и кинематография</t>
    </r>
  </si>
  <si>
    <r>
      <rPr>
        <b/>
        <sz val="10"/>
        <rFont val="Times New Roman"/>
        <family val="1"/>
        <charset val="204"/>
      </rPr>
      <t>08</t>
    </r>
  </si>
  <si>
    <r>
      <rPr>
        <b/>
        <sz val="10"/>
        <rFont val="Times New Roman"/>
        <family val="1"/>
        <charset val="204"/>
      </rPr>
      <t>Культура</t>
    </r>
  </si>
  <si>
    <t>Непрограммные расходы в сфере установленных функций органов ® государственной власти субъектов Российской Федерации и органов местного самоуправления</t>
  </si>
  <si>
    <t>08</t>
  </si>
  <si>
    <t>Обеспечение деятельности подведомственных учреждений (в сфере культуры и кинематографии)</t>
  </si>
  <si>
    <t>70 2 00 14400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</si>
  <si>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</si>
  <si>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</si>
  <si>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</si>
  <si>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</si>
  <si>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r>
      <rPr>
        <b/>
        <sz val="10"/>
        <rFont val="Times New Roman"/>
        <family val="1"/>
        <charset val="204"/>
      </rPr>
      <t>Социальная политика</t>
    </r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</si>
  <si>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</si>
  <si>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</si>
  <si>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70 2 00 04910</t>
  </si>
  <si>
    <t>Иные пенсии, социальные доплаты к пенсиям</t>
  </si>
  <si>
    <t>312</t>
  </si>
  <si>
    <r>
      <rPr>
        <b/>
        <sz val="10"/>
        <rFont val="Times New Roman"/>
        <family val="1"/>
        <charset val="204"/>
      </rPr>
      <t>Социальное обеспечение населения</t>
    </r>
  </si>
  <si>
    <r>
      <rPr>
        <b/>
        <sz val="10"/>
        <rFont val="Times New Roman"/>
        <family val="1"/>
        <charset val="204"/>
      </rPr>
      <t>000</t>
    </r>
  </si>
  <si>
    <t>субвенции на 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</si>
  <si>
    <t>70 2 00 70270</t>
  </si>
  <si>
    <t>Пособия по социальной помощи населению</t>
  </si>
  <si>
    <t>112</t>
  </si>
  <si>
    <t>Обслуживание государственног о и муниципального долга</t>
  </si>
  <si>
    <t>Обслуживание государственного внутреннего и муниципального долга</t>
  </si>
  <si>
    <t>непрограммные расходы в сфере установленных функций органов ^</t>
  </si>
  <si>
    <t>70 2 00 10650</t>
  </si>
  <si>
    <t>11роцентные платежи по муниципальному долгу</t>
  </si>
  <si>
    <t>Обслуживание муниципального долга</t>
  </si>
  <si>
    <t>730</t>
  </si>
  <si>
    <r>
      <rPr>
        <b/>
        <sz val="10"/>
        <rFont val="Times New Roman"/>
        <family val="1"/>
        <charset val="204"/>
      </rPr>
      <t>Итого расходов:</t>
    </r>
  </si>
  <si>
    <t xml:space="preserve">      Приложение 9</t>
  </si>
  <si>
    <t>Софинансирование реализации мероприятий по территориальному планированию и правил землепользования и застройки                       Иные закупки товаров, работ и услуг для обеспечения государственных (муниципальных) нужд</t>
  </si>
  <si>
    <t xml:space="preserve">      к решению Совета депутатов</t>
  </si>
  <si>
    <t>№</t>
  </si>
  <si>
    <t xml:space="preserve"> на плановый период 2027-2028гг.</t>
  </si>
  <si>
    <t>Муниципальная программа "Профилактика правонарушений, алкоголизма и борьбы с преступностью на территории Воротского сельсовета на 2026-2029 годы"</t>
  </si>
  <si>
    <t>Мероприятия по обеспечению общественного порядка и противодействию приступности</t>
  </si>
  <si>
    <t>Иные закупки товаров, работ и услуг для государственных (муниципальных ) нужд</t>
  </si>
  <si>
    <t>Муниципальная программа " Противодействие экстремизму и профилактика терроризма на территории Воротского сельсовета на 2026-2030 годы"</t>
  </si>
  <si>
    <t>Профилактика терроризма</t>
  </si>
  <si>
    <t>Мероприятия по профилактике и противодействию экстремизму и терроризму</t>
  </si>
  <si>
    <t>Муниципальная программа «Профилактика безнадзорности и правонарушений несовершеннолетних Воротского сельсовета на 2026-2029 г.г.»</t>
  </si>
  <si>
    <t xml:space="preserve">Мероприятия  по профилактике безнадзорности и правонарушений несовершеннолетних </t>
  </si>
  <si>
    <t>08 0 00 00000</t>
  </si>
  <si>
    <t>08 0 01 27100</t>
  </si>
  <si>
    <t>09 0 00 00000</t>
  </si>
  <si>
    <t>09 0 01 00000</t>
  </si>
  <si>
    <t>09 0 01 27300</t>
  </si>
  <si>
    <t>13 0 01 27300</t>
  </si>
  <si>
    <t>Муниципальная программа "Развитие коммунальной инфраструктуры и  обеспечениекачественными жилищно коммунальными услугами Воротского сельсовета 2023-2028гг.."</t>
  </si>
  <si>
    <t>10 0 01 05150</t>
  </si>
  <si>
    <t xml:space="preserve">(ПРОЕКТ)                                                                                                   </t>
  </si>
  <si>
    <t xml:space="preserve">сельского поселения Воротского сельсовета Ширинского муниципального района                 Республики Хакасия  </t>
  </si>
  <si>
    <t>от    .12.2025 г.</t>
  </si>
  <si>
    <t xml:space="preserve">                         Распределение бюджетных асигнований  по разделам,подразделам,целевым статьяи и видам расходов сельского поселения  Воротского сельсовета Ширинского муниципального района Респуюблики Хакасия </t>
  </si>
  <si>
    <t>ПЛАН НА  2027 ГОД</t>
  </si>
  <si>
    <t>ПЛАН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</si>
</sst>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0" xfId="0" applyBorder="1"/>
    <xf numFmtId="0" fontId="3" fillId="0" borderId="1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0" fontId="8" fillId="0" borderId="0" xfId="0" applyFont="1"/>
    <xf numFmtId="164" fontId="1" fillId="0" borderId="6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1"/>
  <sheetViews>
    <sheetView tabSelected="1" zoomScale="184" zoomScaleNormal="184" workbookViewId="0">
      <selection activeCell="L15" sqref="L15"/>
    </sheetView>
  </sheetViews>
  <sheetFormatPr defaultRowHeight="15" x14ac:dyDescent="0.25"/>
  <cols>
    <col min="1" max="1" width="40.7109375" style="1" customWidth="1"/>
    <col min="2" max="2" width="3.140625" style="2" customWidth="1"/>
    <col min="3" max="3" width="4" style="2" customWidth="1"/>
    <col min="4" max="4" width="12.42578125" style="2" customWidth="1"/>
    <col min="5" max="5" width="4.5703125" style="2" customWidth="1"/>
    <col min="6" max="6" width="10.140625" style="45" customWidth="1"/>
    <col min="7" max="7" width="10" customWidth="1"/>
    <col min="8" max="8" width="9.140625" hidden="1" customWidth="1"/>
  </cols>
  <sheetData>
    <row r="2" spans="1:9" ht="16.5" x14ac:dyDescent="0.25">
      <c r="A2" s="62" t="s">
        <v>254</v>
      </c>
      <c r="D2" s="3"/>
      <c r="E2" s="4"/>
      <c r="F2" s="4"/>
      <c r="G2" s="4" t="s">
        <v>233</v>
      </c>
    </row>
    <row r="3" spans="1:9" ht="16.5" customHeight="1" x14ac:dyDescent="0.25">
      <c r="C3" s="6"/>
      <c r="D3" s="6"/>
      <c r="E3" s="6"/>
      <c r="F3" s="5" t="s">
        <v>235</v>
      </c>
      <c r="G3" s="6"/>
      <c r="H3" s="6"/>
      <c r="I3" s="6"/>
    </row>
    <row r="4" spans="1:9" ht="35.25" customHeight="1" x14ac:dyDescent="0.25">
      <c r="B4" s="73" t="s">
        <v>255</v>
      </c>
      <c r="C4" s="73"/>
      <c r="D4" s="73"/>
      <c r="E4" s="73"/>
      <c r="F4" s="73"/>
      <c r="G4" s="73"/>
    </row>
    <row r="5" spans="1:9" x14ac:dyDescent="0.25">
      <c r="D5" s="1"/>
      <c r="E5" s="6" t="s">
        <v>236</v>
      </c>
      <c r="F5" s="72" t="s">
        <v>256</v>
      </c>
      <c r="G5" s="72"/>
      <c r="H5" s="6"/>
    </row>
    <row r="6" spans="1:9" ht="12.75" customHeight="1" x14ac:dyDescent="0.25">
      <c r="A6" s="7"/>
      <c r="B6" s="7"/>
      <c r="C6" s="7"/>
      <c r="D6" s="7"/>
      <c r="E6" s="7"/>
      <c r="F6" s="7"/>
      <c r="G6" s="8"/>
      <c r="H6" s="8"/>
    </row>
    <row r="7" spans="1:9" ht="12.75" customHeight="1" x14ac:dyDescent="0.25">
      <c r="A7" s="71" t="s">
        <v>257</v>
      </c>
      <c r="B7" s="71"/>
      <c r="C7" s="71"/>
      <c r="D7" s="71"/>
      <c r="E7" s="71"/>
      <c r="F7" s="71"/>
      <c r="G7" s="71"/>
      <c r="H7" s="8"/>
    </row>
    <row r="8" spans="1:9" ht="28.5" customHeight="1" x14ac:dyDescent="0.25">
      <c r="A8" s="71"/>
      <c r="B8" s="71"/>
      <c r="C8" s="71"/>
      <c r="D8" s="71"/>
      <c r="E8" s="71"/>
      <c r="F8" s="71"/>
      <c r="G8" s="71"/>
      <c r="H8" s="8"/>
    </row>
    <row r="9" spans="1:9" ht="12.75" customHeight="1" x14ac:dyDescent="0.25">
      <c r="A9" s="71" t="s">
        <v>237</v>
      </c>
      <c r="B9" s="71"/>
      <c r="C9" s="71"/>
      <c r="D9" s="71"/>
      <c r="E9" s="71"/>
      <c r="F9" s="71"/>
      <c r="G9" s="71"/>
      <c r="H9" s="8"/>
    </row>
    <row r="10" spans="1:9" ht="13.5" customHeight="1" thickBot="1" x14ac:dyDescent="0.3">
      <c r="A10" s="7"/>
      <c r="B10" s="7"/>
      <c r="C10" s="7"/>
      <c r="D10" s="7"/>
      <c r="E10" s="7"/>
      <c r="F10" s="7"/>
      <c r="G10" s="8"/>
      <c r="H10" s="8"/>
    </row>
    <row r="11" spans="1:9" s="12" customFormat="1" ht="26.25" thickBot="1" x14ac:dyDescent="0.25">
      <c r="A11" s="9" t="s">
        <v>0</v>
      </c>
      <c r="B11" s="10" t="s">
        <v>1</v>
      </c>
      <c r="C11" s="10" t="s">
        <v>2</v>
      </c>
      <c r="D11" s="9" t="s">
        <v>3</v>
      </c>
      <c r="E11" s="9" t="s">
        <v>4</v>
      </c>
      <c r="F11" s="11" t="s">
        <v>258</v>
      </c>
      <c r="G11" s="11" t="s">
        <v>259</v>
      </c>
    </row>
    <row r="12" spans="1:9" s="12" customFormat="1" ht="13.5" thickBot="1" x14ac:dyDescent="0.25">
      <c r="A12" s="9" t="s">
        <v>5</v>
      </c>
      <c r="B12" s="13" t="s">
        <v>6</v>
      </c>
      <c r="C12" s="13" t="s">
        <v>7</v>
      </c>
      <c r="D12" s="13" t="s">
        <v>8</v>
      </c>
      <c r="E12" s="13" t="s">
        <v>9</v>
      </c>
      <c r="F12" s="13" t="s">
        <v>10</v>
      </c>
      <c r="G12" s="13" t="s">
        <v>10</v>
      </c>
    </row>
    <row r="13" spans="1:9" s="12" customFormat="1" ht="13.5" thickBot="1" x14ac:dyDescent="0.25">
      <c r="A13" s="14" t="s">
        <v>11</v>
      </c>
      <c r="B13" s="9"/>
      <c r="C13" s="9"/>
      <c r="D13" s="9"/>
      <c r="E13" s="9"/>
      <c r="F13" s="15">
        <f>F14+F59+F66+F126+F169+F204+F216+F225</f>
        <v>6847.93</v>
      </c>
      <c r="G13" s="15">
        <f>G14+G59+G66+G126+G169+G204+G216+G225</f>
        <v>6241.39</v>
      </c>
    </row>
    <row r="14" spans="1:9" s="12" customFormat="1" ht="13.5" thickBot="1" x14ac:dyDescent="0.25">
      <c r="A14" s="10" t="s">
        <v>12</v>
      </c>
      <c r="B14" s="9" t="s">
        <v>13</v>
      </c>
      <c r="C14" s="9" t="s">
        <v>14</v>
      </c>
      <c r="D14" s="9"/>
      <c r="E14" s="9"/>
      <c r="F14" s="15">
        <f>F15+F21+F42+F38</f>
        <v>3505.6</v>
      </c>
      <c r="G14" s="15">
        <f>G15+G21+G42+G38</f>
        <v>3537.69</v>
      </c>
    </row>
    <row r="15" spans="1:9" ht="39" thickBot="1" x14ac:dyDescent="0.3">
      <c r="A15" s="16" t="s">
        <v>15</v>
      </c>
      <c r="B15" s="17" t="s">
        <v>16</v>
      </c>
      <c r="C15" s="17" t="s">
        <v>17</v>
      </c>
      <c r="D15" s="17"/>
      <c r="E15" s="17"/>
      <c r="F15" s="15">
        <f t="shared" ref="F15:G17" si="0">F16</f>
        <v>903.3</v>
      </c>
      <c r="G15" s="15">
        <f t="shared" si="0"/>
        <v>903.3</v>
      </c>
    </row>
    <row r="16" spans="1:9" ht="51.75" thickBot="1" x14ac:dyDescent="0.3">
      <c r="A16" s="16" t="s">
        <v>18</v>
      </c>
      <c r="B16" s="17" t="s">
        <v>13</v>
      </c>
      <c r="C16" s="17" t="s">
        <v>19</v>
      </c>
      <c r="D16" s="17" t="s">
        <v>20</v>
      </c>
      <c r="E16" s="17"/>
      <c r="F16" s="18">
        <f t="shared" si="0"/>
        <v>903.3</v>
      </c>
      <c r="G16" s="18">
        <f t="shared" si="0"/>
        <v>903.3</v>
      </c>
    </row>
    <row r="17" spans="1:7" ht="39" thickBot="1" x14ac:dyDescent="0.3">
      <c r="A17" s="16" t="s">
        <v>21</v>
      </c>
      <c r="B17" s="17" t="s">
        <v>13</v>
      </c>
      <c r="C17" s="17" t="s">
        <v>19</v>
      </c>
      <c r="D17" s="17" t="s">
        <v>22</v>
      </c>
      <c r="E17" s="17"/>
      <c r="F17" s="18">
        <f t="shared" si="0"/>
        <v>903.3</v>
      </c>
      <c r="G17" s="18">
        <f t="shared" si="0"/>
        <v>903.3</v>
      </c>
    </row>
    <row r="18" spans="1:7" ht="15.75" thickBot="1" x14ac:dyDescent="0.3">
      <c r="A18" s="19" t="s">
        <v>23</v>
      </c>
      <c r="B18" s="17" t="s">
        <v>13</v>
      </c>
      <c r="C18" s="17" t="s">
        <v>19</v>
      </c>
      <c r="D18" s="17" t="s">
        <v>24</v>
      </c>
      <c r="E18" s="17"/>
      <c r="F18" s="18">
        <f>F19+F20</f>
        <v>903.3</v>
      </c>
      <c r="G18" s="18">
        <f>G19+G20</f>
        <v>903.3</v>
      </c>
    </row>
    <row r="19" spans="1:7" ht="26.25" thickBot="1" x14ac:dyDescent="0.3">
      <c r="A19" s="16" t="s">
        <v>25</v>
      </c>
      <c r="B19" s="17" t="s">
        <v>13</v>
      </c>
      <c r="C19" s="17" t="s">
        <v>19</v>
      </c>
      <c r="D19" s="17" t="s">
        <v>24</v>
      </c>
      <c r="E19" s="17" t="s">
        <v>26</v>
      </c>
      <c r="F19" s="18">
        <v>693.8</v>
      </c>
      <c r="G19" s="18">
        <v>693.8</v>
      </c>
    </row>
    <row r="20" spans="1:7" ht="51.75" thickBot="1" x14ac:dyDescent="0.3">
      <c r="A20" s="16" t="s">
        <v>27</v>
      </c>
      <c r="B20" s="17" t="s">
        <v>13</v>
      </c>
      <c r="C20" s="17" t="s">
        <v>19</v>
      </c>
      <c r="D20" s="17" t="s">
        <v>24</v>
      </c>
      <c r="E20" s="17" t="s">
        <v>28</v>
      </c>
      <c r="F20" s="18">
        <v>209.5</v>
      </c>
      <c r="G20" s="18">
        <v>209.5</v>
      </c>
    </row>
    <row r="21" spans="1:7" ht="68.25" customHeight="1" thickBot="1" x14ac:dyDescent="0.3">
      <c r="A21" s="16" t="s">
        <v>29</v>
      </c>
      <c r="B21" s="17" t="s">
        <v>16</v>
      </c>
      <c r="C21" s="17" t="s">
        <v>30</v>
      </c>
      <c r="D21" s="17"/>
      <c r="E21" s="17"/>
      <c r="F21" s="15">
        <f>F22</f>
        <v>1661.2</v>
      </c>
      <c r="G21" s="15">
        <f>G22</f>
        <v>1693.29</v>
      </c>
    </row>
    <row r="22" spans="1:7" ht="51.75" thickBot="1" x14ac:dyDescent="0.3">
      <c r="A22" s="16" t="s">
        <v>18</v>
      </c>
      <c r="B22" s="17" t="s">
        <v>13</v>
      </c>
      <c r="C22" s="17" t="s">
        <v>31</v>
      </c>
      <c r="D22" s="17" t="s">
        <v>20</v>
      </c>
      <c r="E22" s="17"/>
      <c r="F22" s="18">
        <f>F23</f>
        <v>1661.2</v>
      </c>
      <c r="G22" s="18">
        <f>G23</f>
        <v>1693.29</v>
      </c>
    </row>
    <row r="23" spans="1:7" ht="26.25" thickBot="1" x14ac:dyDescent="0.3">
      <c r="A23" s="16" t="s">
        <v>32</v>
      </c>
      <c r="B23" s="17" t="s">
        <v>13</v>
      </c>
      <c r="C23" s="17" t="s">
        <v>31</v>
      </c>
      <c r="D23" s="17" t="s">
        <v>33</v>
      </c>
      <c r="E23" s="17"/>
      <c r="F23" s="18">
        <f>F24+F27+F34</f>
        <v>1661.2</v>
      </c>
      <c r="G23" s="18">
        <f>G24+G27+G34</f>
        <v>1693.29</v>
      </c>
    </row>
    <row r="24" spans="1:7" ht="15.75" thickBot="1" x14ac:dyDescent="0.3">
      <c r="A24" s="19" t="s">
        <v>34</v>
      </c>
      <c r="B24" s="17" t="s">
        <v>13</v>
      </c>
      <c r="C24" s="17" t="s">
        <v>31</v>
      </c>
      <c r="D24" s="17" t="s">
        <v>35</v>
      </c>
      <c r="E24" s="17"/>
      <c r="F24" s="18">
        <f>F25+F26</f>
        <v>716.2</v>
      </c>
      <c r="G24" s="18">
        <f>G25+G26</f>
        <v>716.2</v>
      </c>
    </row>
    <row r="25" spans="1:7" ht="26.25" thickBot="1" x14ac:dyDescent="0.3">
      <c r="A25" s="16" t="s">
        <v>25</v>
      </c>
      <c r="B25" s="17" t="s">
        <v>13</v>
      </c>
      <c r="C25" s="17" t="s">
        <v>31</v>
      </c>
      <c r="D25" s="17" t="s">
        <v>35</v>
      </c>
      <c r="E25" s="17" t="s">
        <v>26</v>
      </c>
      <c r="F25" s="18">
        <v>550.1</v>
      </c>
      <c r="G25" s="18">
        <v>550.1</v>
      </c>
    </row>
    <row r="26" spans="1:7" ht="51.75" thickBot="1" x14ac:dyDescent="0.3">
      <c r="A26" s="16" t="s">
        <v>36</v>
      </c>
      <c r="B26" s="17" t="s">
        <v>13</v>
      </c>
      <c r="C26" s="17" t="s">
        <v>31</v>
      </c>
      <c r="D26" s="17" t="s">
        <v>35</v>
      </c>
      <c r="E26" s="17" t="s">
        <v>28</v>
      </c>
      <c r="F26" s="18">
        <v>166.1</v>
      </c>
      <c r="G26" s="18">
        <v>166.1</v>
      </c>
    </row>
    <row r="27" spans="1:7" ht="39" thickBot="1" x14ac:dyDescent="0.3">
      <c r="A27" s="20" t="s">
        <v>37</v>
      </c>
      <c r="B27" s="17" t="s">
        <v>13</v>
      </c>
      <c r="C27" s="17" t="s">
        <v>31</v>
      </c>
      <c r="D27" s="17" t="s">
        <v>35</v>
      </c>
      <c r="E27" s="17" t="s">
        <v>38</v>
      </c>
      <c r="F27" s="18">
        <f>F28+F29</f>
        <v>930</v>
      </c>
      <c r="G27" s="18">
        <f>G28+G29</f>
        <v>962.09</v>
      </c>
    </row>
    <row r="28" spans="1:7" ht="15.75" thickBot="1" x14ac:dyDescent="0.3">
      <c r="A28" s="19" t="s">
        <v>39</v>
      </c>
      <c r="B28" s="17" t="s">
        <v>13</v>
      </c>
      <c r="C28" s="17" t="s">
        <v>31</v>
      </c>
      <c r="D28" s="17" t="s">
        <v>35</v>
      </c>
      <c r="E28" s="17" t="s">
        <v>40</v>
      </c>
      <c r="F28" s="18">
        <v>480</v>
      </c>
      <c r="G28" s="18">
        <v>512.09</v>
      </c>
    </row>
    <row r="29" spans="1:7" ht="15.75" thickBot="1" x14ac:dyDescent="0.3">
      <c r="A29" s="19" t="s">
        <v>41</v>
      </c>
      <c r="B29" s="17" t="s">
        <v>13</v>
      </c>
      <c r="C29" s="17" t="s">
        <v>31</v>
      </c>
      <c r="D29" s="17" t="s">
        <v>35</v>
      </c>
      <c r="E29" s="17" t="s">
        <v>42</v>
      </c>
      <c r="F29" s="18">
        <v>450</v>
      </c>
      <c r="G29" s="18">
        <v>450</v>
      </c>
    </row>
    <row r="30" spans="1:7" ht="77.25" hidden="1" thickBot="1" x14ac:dyDescent="0.3">
      <c r="A30" s="20" t="s">
        <v>43</v>
      </c>
      <c r="B30" s="17" t="s">
        <v>13</v>
      </c>
      <c r="C30" s="17" t="s">
        <v>31</v>
      </c>
      <c r="D30" s="17" t="s">
        <v>44</v>
      </c>
      <c r="E30" s="17"/>
      <c r="F30" s="18" t="s">
        <v>5</v>
      </c>
      <c r="G30" s="18" t="s">
        <v>5</v>
      </c>
    </row>
    <row r="31" spans="1:7" ht="39" hidden="1" thickBot="1" x14ac:dyDescent="0.3">
      <c r="A31" s="20" t="s">
        <v>37</v>
      </c>
      <c r="B31" s="17" t="s">
        <v>13</v>
      </c>
      <c r="C31" s="17" t="s">
        <v>31</v>
      </c>
      <c r="D31" s="17" t="s">
        <v>44</v>
      </c>
      <c r="E31" s="17" t="s">
        <v>38</v>
      </c>
      <c r="F31" s="18">
        <f>F33+F32</f>
        <v>0</v>
      </c>
      <c r="G31" s="18">
        <f>G33+G32</f>
        <v>0</v>
      </c>
    </row>
    <row r="32" spans="1:7" ht="15.75" hidden="1" thickBot="1" x14ac:dyDescent="0.3">
      <c r="A32" s="20" t="s">
        <v>41</v>
      </c>
      <c r="B32" s="17" t="s">
        <v>13</v>
      </c>
      <c r="C32" s="17" t="s">
        <v>31</v>
      </c>
      <c r="D32" s="17" t="s">
        <v>44</v>
      </c>
      <c r="E32" s="17">
        <v>247</v>
      </c>
      <c r="F32" s="18">
        <v>0</v>
      </c>
      <c r="G32" s="18">
        <v>0</v>
      </c>
    </row>
    <row r="33" spans="1:7" ht="15.75" hidden="1" thickBot="1" x14ac:dyDescent="0.3">
      <c r="A33" s="19" t="s">
        <v>45</v>
      </c>
      <c r="B33" s="17" t="s">
        <v>13</v>
      </c>
      <c r="C33" s="17" t="s">
        <v>31</v>
      </c>
      <c r="D33" s="17" t="s">
        <v>44</v>
      </c>
      <c r="E33" s="17" t="s">
        <v>40</v>
      </c>
      <c r="F33" s="18">
        <v>0</v>
      </c>
      <c r="G33" s="18">
        <v>0</v>
      </c>
    </row>
    <row r="34" spans="1:7" ht="15.75" thickBot="1" x14ac:dyDescent="0.3">
      <c r="A34" s="19" t="s">
        <v>46</v>
      </c>
      <c r="B34" s="17" t="s">
        <v>13</v>
      </c>
      <c r="C34" s="17" t="s">
        <v>31</v>
      </c>
      <c r="D34" s="17" t="s">
        <v>44</v>
      </c>
      <c r="E34" s="17">
        <v>800</v>
      </c>
      <c r="F34" s="18">
        <f>F35+F36</f>
        <v>15</v>
      </c>
      <c r="G34" s="18">
        <f>G35+G36</f>
        <v>15</v>
      </c>
    </row>
    <row r="35" spans="1:7" ht="39" thickBot="1" x14ac:dyDescent="0.3">
      <c r="A35" s="16" t="s">
        <v>47</v>
      </c>
      <c r="B35" s="17" t="s">
        <v>13</v>
      </c>
      <c r="C35" s="17" t="s">
        <v>31</v>
      </c>
      <c r="D35" s="17" t="s">
        <v>44</v>
      </c>
      <c r="E35" s="17">
        <v>831</v>
      </c>
      <c r="F35" s="18">
        <v>14</v>
      </c>
      <c r="G35" s="18">
        <v>14</v>
      </c>
    </row>
    <row r="36" spans="1:7" ht="15.75" thickBot="1" x14ac:dyDescent="0.3">
      <c r="A36" s="19" t="s">
        <v>48</v>
      </c>
      <c r="B36" s="17" t="s">
        <v>13</v>
      </c>
      <c r="C36" s="17" t="s">
        <v>31</v>
      </c>
      <c r="D36" s="17" t="s">
        <v>44</v>
      </c>
      <c r="E36" s="17">
        <v>850</v>
      </c>
      <c r="F36" s="18">
        <f>F37</f>
        <v>1</v>
      </c>
      <c r="G36" s="18">
        <f>G37</f>
        <v>1</v>
      </c>
    </row>
    <row r="37" spans="1:7" ht="15.75" thickBot="1" x14ac:dyDescent="0.3">
      <c r="A37" s="19" t="s">
        <v>49</v>
      </c>
      <c r="B37" s="17" t="s">
        <v>13</v>
      </c>
      <c r="C37" s="17" t="s">
        <v>31</v>
      </c>
      <c r="D37" s="17" t="s">
        <v>44</v>
      </c>
      <c r="E37" s="17">
        <v>853</v>
      </c>
      <c r="F37" s="18">
        <v>1</v>
      </c>
      <c r="G37" s="18">
        <v>1</v>
      </c>
    </row>
    <row r="38" spans="1:7" ht="15.75" thickBot="1" x14ac:dyDescent="0.3">
      <c r="A38" s="19" t="s">
        <v>50</v>
      </c>
      <c r="B38" s="17" t="s">
        <v>16</v>
      </c>
      <c r="C38" s="17" t="s">
        <v>51</v>
      </c>
      <c r="D38" s="17"/>
      <c r="E38" s="17"/>
      <c r="F38" s="15">
        <f t="shared" ref="F38:G40" si="1">F39</f>
        <v>10</v>
      </c>
      <c r="G38" s="15">
        <f t="shared" si="1"/>
        <v>10</v>
      </c>
    </row>
    <row r="39" spans="1:7" ht="15.75" thickBot="1" x14ac:dyDescent="0.3">
      <c r="A39" s="19" t="s">
        <v>52</v>
      </c>
      <c r="B39" s="17" t="s">
        <v>13</v>
      </c>
      <c r="C39" s="17" t="s">
        <v>53</v>
      </c>
      <c r="D39" s="17" t="s">
        <v>54</v>
      </c>
      <c r="E39" s="17"/>
      <c r="F39" s="18">
        <f t="shared" si="1"/>
        <v>10</v>
      </c>
      <c r="G39" s="18">
        <f t="shared" si="1"/>
        <v>10</v>
      </c>
    </row>
    <row r="40" spans="1:7" ht="15.75" thickBot="1" x14ac:dyDescent="0.3">
      <c r="A40" s="19" t="s">
        <v>55</v>
      </c>
      <c r="B40" s="17" t="s">
        <v>13</v>
      </c>
      <c r="C40" s="17" t="s">
        <v>53</v>
      </c>
      <c r="D40" s="17" t="s">
        <v>56</v>
      </c>
      <c r="E40" s="17"/>
      <c r="F40" s="18">
        <f t="shared" si="1"/>
        <v>10</v>
      </c>
      <c r="G40" s="18">
        <f t="shared" si="1"/>
        <v>10</v>
      </c>
    </row>
    <row r="41" spans="1:7" ht="15.75" thickBot="1" x14ac:dyDescent="0.3">
      <c r="A41" s="19" t="s">
        <v>57</v>
      </c>
      <c r="B41" s="17" t="s">
        <v>13</v>
      </c>
      <c r="C41" s="17" t="s">
        <v>53</v>
      </c>
      <c r="D41" s="17" t="s">
        <v>56</v>
      </c>
      <c r="E41" s="17" t="s">
        <v>58</v>
      </c>
      <c r="F41" s="18">
        <v>10</v>
      </c>
      <c r="G41" s="18">
        <v>10</v>
      </c>
    </row>
    <row r="42" spans="1:7" ht="15.75" thickBot="1" x14ac:dyDescent="0.3">
      <c r="A42" s="19" t="s">
        <v>59</v>
      </c>
      <c r="B42" s="17" t="s">
        <v>16</v>
      </c>
      <c r="C42" s="17" t="s">
        <v>60</v>
      </c>
      <c r="D42" s="17"/>
      <c r="E42" s="17"/>
      <c r="F42" s="15">
        <f>F43+F57</f>
        <v>931.1</v>
      </c>
      <c r="G42" s="15">
        <f>G43+G57</f>
        <v>931.1</v>
      </c>
    </row>
    <row r="43" spans="1:7" ht="57.75" customHeight="1" thickBot="1" x14ac:dyDescent="0.3">
      <c r="A43" s="16" t="s">
        <v>18</v>
      </c>
      <c r="B43" s="17" t="s">
        <v>13</v>
      </c>
      <c r="C43" s="17" t="s">
        <v>61</v>
      </c>
      <c r="D43" s="17" t="s">
        <v>20</v>
      </c>
      <c r="E43" s="17"/>
      <c r="F43" s="18">
        <f t="shared" ref="F43:G44" si="2">F44</f>
        <v>931.1</v>
      </c>
      <c r="G43" s="18">
        <f t="shared" si="2"/>
        <v>931.1</v>
      </c>
    </row>
    <row r="44" spans="1:7" ht="30" customHeight="1" thickBot="1" x14ac:dyDescent="0.3">
      <c r="A44" s="16" t="s">
        <v>32</v>
      </c>
      <c r="B44" s="17" t="s">
        <v>13</v>
      </c>
      <c r="C44" s="17" t="s">
        <v>61</v>
      </c>
      <c r="D44" s="17" t="s">
        <v>33</v>
      </c>
      <c r="E44" s="17"/>
      <c r="F44" s="18">
        <f t="shared" si="2"/>
        <v>931.1</v>
      </c>
      <c r="G44" s="18">
        <f t="shared" si="2"/>
        <v>931.1</v>
      </c>
    </row>
    <row r="45" spans="1:7" ht="15.75" thickBot="1" x14ac:dyDescent="0.3">
      <c r="A45" s="66" t="s">
        <v>62</v>
      </c>
      <c r="B45" s="17" t="s">
        <v>13</v>
      </c>
      <c r="C45" s="17" t="s">
        <v>61</v>
      </c>
      <c r="D45" s="17" t="s">
        <v>63</v>
      </c>
      <c r="E45" s="17" t="s">
        <v>64</v>
      </c>
      <c r="F45" s="18">
        <f>F46+F50+F49</f>
        <v>931.1</v>
      </c>
      <c r="G45" s="18">
        <f>G46+G50+G49</f>
        <v>931.1</v>
      </c>
    </row>
    <row r="46" spans="1:7" ht="24" customHeight="1" thickBot="1" x14ac:dyDescent="0.3">
      <c r="A46" s="67"/>
      <c r="B46" s="17" t="s">
        <v>13</v>
      </c>
      <c r="C46" s="17" t="s">
        <v>61</v>
      </c>
      <c r="D46" s="17" t="s">
        <v>63</v>
      </c>
      <c r="E46" s="17" t="s">
        <v>65</v>
      </c>
      <c r="F46" s="18">
        <f>F47+F48</f>
        <v>927.1</v>
      </c>
      <c r="G46" s="18">
        <f>G47+G48</f>
        <v>927.1</v>
      </c>
    </row>
    <row r="47" spans="1:7" ht="26.25" thickBot="1" x14ac:dyDescent="0.3">
      <c r="A47" s="16" t="s">
        <v>25</v>
      </c>
      <c r="B47" s="17" t="s">
        <v>13</v>
      </c>
      <c r="C47" s="17" t="s">
        <v>61</v>
      </c>
      <c r="D47" s="17" t="s">
        <v>63</v>
      </c>
      <c r="E47" s="17" t="s">
        <v>26</v>
      </c>
      <c r="F47" s="18">
        <v>712</v>
      </c>
      <c r="G47" s="18">
        <v>712</v>
      </c>
    </row>
    <row r="48" spans="1:7" ht="51.75" thickBot="1" x14ac:dyDescent="0.3">
      <c r="A48" s="16" t="s">
        <v>36</v>
      </c>
      <c r="B48" s="17" t="s">
        <v>13</v>
      </c>
      <c r="C48" s="17" t="s">
        <v>61</v>
      </c>
      <c r="D48" s="17" t="s">
        <v>63</v>
      </c>
      <c r="E48" s="17" t="s">
        <v>28</v>
      </c>
      <c r="F48" s="18">
        <v>215.1</v>
      </c>
      <c r="G48" s="18">
        <v>215.1</v>
      </c>
    </row>
    <row r="49" spans="1:7" ht="15.75" thickBot="1" x14ac:dyDescent="0.3">
      <c r="A49" s="19" t="s">
        <v>39</v>
      </c>
      <c r="B49" s="17" t="s">
        <v>13</v>
      </c>
      <c r="C49" s="17" t="s">
        <v>61</v>
      </c>
      <c r="D49" s="17" t="s">
        <v>63</v>
      </c>
      <c r="E49" s="17">
        <v>244</v>
      </c>
      <c r="F49" s="18">
        <v>1</v>
      </c>
      <c r="G49" s="18">
        <v>1</v>
      </c>
    </row>
    <row r="50" spans="1:7" ht="15.75" thickBot="1" x14ac:dyDescent="0.3">
      <c r="A50" s="19" t="s">
        <v>46</v>
      </c>
      <c r="B50" s="17" t="s">
        <v>13</v>
      </c>
      <c r="C50" s="17" t="s">
        <v>61</v>
      </c>
      <c r="D50" s="17" t="s">
        <v>63</v>
      </c>
      <c r="E50" s="17" t="s">
        <v>66</v>
      </c>
      <c r="F50" s="18">
        <f>F51+F53</f>
        <v>3</v>
      </c>
      <c r="G50" s="18">
        <f>G51+G53</f>
        <v>3</v>
      </c>
    </row>
    <row r="51" spans="1:7" ht="15.75" thickBot="1" x14ac:dyDescent="0.3">
      <c r="A51" s="19" t="s">
        <v>67</v>
      </c>
      <c r="B51" s="17" t="s">
        <v>13</v>
      </c>
      <c r="C51" s="17" t="s">
        <v>61</v>
      </c>
      <c r="D51" s="17" t="s">
        <v>63</v>
      </c>
      <c r="E51" s="17" t="s">
        <v>68</v>
      </c>
      <c r="F51" s="18">
        <f>F52</f>
        <v>2</v>
      </c>
      <c r="G51" s="18">
        <f>G52</f>
        <v>2</v>
      </c>
    </row>
    <row r="52" spans="1:7" ht="39" thickBot="1" x14ac:dyDescent="0.3">
      <c r="A52" s="16" t="s">
        <v>47</v>
      </c>
      <c r="B52" s="17" t="s">
        <v>13</v>
      </c>
      <c r="C52" s="17" t="s">
        <v>61</v>
      </c>
      <c r="D52" s="17" t="s">
        <v>63</v>
      </c>
      <c r="E52" s="17" t="s">
        <v>69</v>
      </c>
      <c r="F52" s="18">
        <v>2</v>
      </c>
      <c r="G52" s="18">
        <v>2</v>
      </c>
    </row>
    <row r="53" spans="1:7" ht="15.75" thickBot="1" x14ac:dyDescent="0.3">
      <c r="A53" s="19" t="s">
        <v>48</v>
      </c>
      <c r="B53" s="17" t="s">
        <v>13</v>
      </c>
      <c r="C53" s="17" t="s">
        <v>61</v>
      </c>
      <c r="D53" s="17" t="s">
        <v>63</v>
      </c>
      <c r="E53" s="17" t="s">
        <v>70</v>
      </c>
      <c r="F53" s="18">
        <f>F56</f>
        <v>1</v>
      </c>
      <c r="G53" s="18">
        <f>G56</f>
        <v>1</v>
      </c>
    </row>
    <row r="54" spans="1:7" ht="26.25" hidden="1" thickBot="1" x14ac:dyDescent="0.3">
      <c r="A54" s="16" t="s">
        <v>71</v>
      </c>
      <c r="B54" s="17" t="s">
        <v>13</v>
      </c>
      <c r="C54" s="17" t="s">
        <v>61</v>
      </c>
      <c r="D54" s="17" t="s">
        <v>63</v>
      </c>
      <c r="E54" s="17" t="s">
        <v>72</v>
      </c>
      <c r="F54" s="18">
        <v>0</v>
      </c>
      <c r="G54" s="18">
        <v>0</v>
      </c>
    </row>
    <row r="55" spans="1:7" ht="15.75" hidden="1" thickBot="1" x14ac:dyDescent="0.3">
      <c r="A55" s="19" t="s">
        <v>73</v>
      </c>
      <c r="B55" s="17" t="s">
        <v>13</v>
      </c>
      <c r="C55" s="17" t="s">
        <v>61</v>
      </c>
      <c r="D55" s="17" t="s">
        <v>74</v>
      </c>
      <c r="E55" s="17" t="s">
        <v>75</v>
      </c>
      <c r="F55" s="18">
        <v>0</v>
      </c>
      <c r="G55" s="18">
        <v>0</v>
      </c>
    </row>
    <row r="56" spans="1:7" ht="15.75" thickBot="1" x14ac:dyDescent="0.3">
      <c r="A56" s="19" t="s">
        <v>49</v>
      </c>
      <c r="B56" s="17" t="s">
        <v>13</v>
      </c>
      <c r="C56" s="17" t="s">
        <v>61</v>
      </c>
      <c r="D56" s="17" t="s">
        <v>63</v>
      </c>
      <c r="E56" s="17" t="s">
        <v>76</v>
      </c>
      <c r="F56" s="18">
        <v>1</v>
      </c>
      <c r="G56" s="18">
        <v>1</v>
      </c>
    </row>
    <row r="57" spans="1:7" ht="77.25" hidden="1" thickBot="1" x14ac:dyDescent="0.3">
      <c r="A57" s="22" t="s">
        <v>77</v>
      </c>
      <c r="B57" s="9" t="s">
        <v>13</v>
      </c>
      <c r="C57" s="9" t="s">
        <v>61</v>
      </c>
      <c r="D57" s="9" t="s">
        <v>44</v>
      </c>
      <c r="E57" s="9"/>
      <c r="F57" s="15">
        <f>F58</f>
        <v>0</v>
      </c>
      <c r="G57" s="15">
        <f>G58</f>
        <v>0</v>
      </c>
    </row>
    <row r="58" spans="1:7" ht="26.25" hidden="1" thickBot="1" x14ac:dyDescent="0.3">
      <c r="A58" s="23" t="s">
        <v>78</v>
      </c>
      <c r="B58" s="17" t="s">
        <v>13</v>
      </c>
      <c r="C58" s="17" t="s">
        <v>61</v>
      </c>
      <c r="D58" s="17" t="s">
        <v>44</v>
      </c>
      <c r="E58" s="17" t="s">
        <v>38</v>
      </c>
      <c r="F58" s="18">
        <v>0</v>
      </c>
      <c r="G58" s="18">
        <v>0</v>
      </c>
    </row>
    <row r="59" spans="1:7" ht="15.75" thickBot="1" x14ac:dyDescent="0.3">
      <c r="A59" s="19" t="s">
        <v>79</v>
      </c>
      <c r="B59" s="17" t="s">
        <v>17</v>
      </c>
      <c r="C59" s="17" t="s">
        <v>80</v>
      </c>
      <c r="D59" s="17"/>
      <c r="E59" s="17"/>
      <c r="F59" s="15">
        <f t="shared" ref="F59:G62" si="3">F60</f>
        <v>338.79999999999995</v>
      </c>
      <c r="G59" s="15">
        <f t="shared" si="3"/>
        <v>338.79999999999995</v>
      </c>
    </row>
    <row r="60" spans="1:7" ht="15.75" thickBot="1" x14ac:dyDescent="0.3">
      <c r="A60" s="16" t="s">
        <v>81</v>
      </c>
      <c r="B60" s="17" t="s">
        <v>19</v>
      </c>
      <c r="C60" s="17" t="s">
        <v>82</v>
      </c>
      <c r="D60" s="17"/>
      <c r="E60" s="17"/>
      <c r="F60" s="18">
        <f t="shared" si="3"/>
        <v>338.79999999999995</v>
      </c>
      <c r="G60" s="18">
        <f t="shared" si="3"/>
        <v>338.79999999999995</v>
      </c>
    </row>
    <row r="61" spans="1:7" ht="51.75" thickBot="1" x14ac:dyDescent="0.3">
      <c r="A61" s="16" t="s">
        <v>18</v>
      </c>
      <c r="B61" s="17" t="s">
        <v>19</v>
      </c>
      <c r="C61" s="17" t="s">
        <v>82</v>
      </c>
      <c r="D61" s="17" t="s">
        <v>20</v>
      </c>
      <c r="E61" s="17"/>
      <c r="F61" s="18">
        <f t="shared" si="3"/>
        <v>338.79999999999995</v>
      </c>
      <c r="G61" s="18">
        <f t="shared" si="3"/>
        <v>338.79999999999995</v>
      </c>
    </row>
    <row r="62" spans="1:7" ht="26.25" thickBot="1" x14ac:dyDescent="0.3">
      <c r="A62" s="16" t="s">
        <v>32</v>
      </c>
      <c r="B62" s="17" t="s">
        <v>19</v>
      </c>
      <c r="C62" s="17" t="s">
        <v>82</v>
      </c>
      <c r="D62" s="17" t="s">
        <v>33</v>
      </c>
      <c r="E62" s="17"/>
      <c r="F62" s="18">
        <f t="shared" si="3"/>
        <v>338.79999999999995</v>
      </c>
      <c r="G62" s="18">
        <f t="shared" si="3"/>
        <v>338.79999999999995</v>
      </c>
    </row>
    <row r="63" spans="1:7" ht="39" thickBot="1" x14ac:dyDescent="0.3">
      <c r="A63" s="24" t="s">
        <v>83</v>
      </c>
      <c r="B63" s="17" t="s">
        <v>19</v>
      </c>
      <c r="C63" s="17" t="s">
        <v>82</v>
      </c>
      <c r="D63" s="17" t="s">
        <v>84</v>
      </c>
      <c r="E63" s="17"/>
      <c r="F63" s="18">
        <f>F64+F65</f>
        <v>338.79999999999995</v>
      </c>
      <c r="G63" s="18">
        <f>G64+G65</f>
        <v>338.79999999999995</v>
      </c>
    </row>
    <row r="64" spans="1:7" ht="26.25" thickBot="1" x14ac:dyDescent="0.3">
      <c r="A64" s="16" t="s">
        <v>25</v>
      </c>
      <c r="B64" s="17" t="s">
        <v>19</v>
      </c>
      <c r="C64" s="17" t="s">
        <v>82</v>
      </c>
      <c r="D64" s="17" t="s">
        <v>84</v>
      </c>
      <c r="E64" s="17" t="s">
        <v>26</v>
      </c>
      <c r="F64" s="18">
        <v>259.89999999999998</v>
      </c>
      <c r="G64" s="18">
        <v>259.89999999999998</v>
      </c>
    </row>
    <row r="65" spans="1:7" ht="51.75" thickBot="1" x14ac:dyDescent="0.3">
      <c r="A65" s="16" t="s">
        <v>36</v>
      </c>
      <c r="B65" s="17" t="s">
        <v>19</v>
      </c>
      <c r="C65" s="17" t="s">
        <v>82</v>
      </c>
      <c r="D65" s="17" t="s">
        <v>84</v>
      </c>
      <c r="E65" s="17" t="s">
        <v>28</v>
      </c>
      <c r="F65" s="18">
        <v>78.900000000000006</v>
      </c>
      <c r="G65" s="18">
        <v>78.900000000000006</v>
      </c>
    </row>
    <row r="66" spans="1:7" s="12" customFormat="1" ht="29.25" customHeight="1" thickBot="1" x14ac:dyDescent="0.25">
      <c r="A66" s="14" t="s">
        <v>85</v>
      </c>
      <c r="B66" s="9" t="s">
        <v>82</v>
      </c>
      <c r="C66" s="9" t="s">
        <v>14</v>
      </c>
      <c r="D66" s="9"/>
      <c r="E66" s="9"/>
      <c r="F66" s="15">
        <f>F67+F75+F82+F99+F115+F119+F123+F74</f>
        <v>1033.3000000000002</v>
      </c>
      <c r="G66" s="15">
        <f>G67+G75+G82+G99+G115+G119+G123+G74</f>
        <v>1033.3000000000002</v>
      </c>
    </row>
    <row r="67" spans="1:7" ht="15.75" thickBot="1" x14ac:dyDescent="0.3">
      <c r="A67" s="19" t="s">
        <v>86</v>
      </c>
      <c r="B67" s="17" t="s">
        <v>82</v>
      </c>
      <c r="C67" s="17" t="s">
        <v>87</v>
      </c>
      <c r="D67" s="17"/>
      <c r="E67" s="17"/>
      <c r="F67" s="18">
        <f t="shared" ref="F67:G69" si="4">F68</f>
        <v>792.30000000000007</v>
      </c>
      <c r="G67" s="18">
        <f t="shared" si="4"/>
        <v>792.30000000000007</v>
      </c>
    </row>
    <row r="68" spans="1:7" ht="51.75" thickBot="1" x14ac:dyDescent="0.3">
      <c r="A68" s="16" t="s">
        <v>18</v>
      </c>
      <c r="B68" s="17" t="s">
        <v>82</v>
      </c>
      <c r="C68" s="17" t="s">
        <v>87</v>
      </c>
      <c r="D68" s="17" t="s">
        <v>20</v>
      </c>
      <c r="E68" s="17"/>
      <c r="F68" s="18">
        <f t="shared" si="4"/>
        <v>792.30000000000007</v>
      </c>
      <c r="G68" s="18">
        <f t="shared" si="4"/>
        <v>792.30000000000007</v>
      </c>
    </row>
    <row r="69" spans="1:7" ht="26.25" thickBot="1" x14ac:dyDescent="0.3">
      <c r="A69" s="16" t="s">
        <v>32</v>
      </c>
      <c r="B69" s="17" t="s">
        <v>82</v>
      </c>
      <c r="C69" s="17" t="s">
        <v>87</v>
      </c>
      <c r="D69" s="17" t="s">
        <v>33</v>
      </c>
      <c r="E69" s="17"/>
      <c r="F69" s="18">
        <f t="shared" si="4"/>
        <v>792.30000000000007</v>
      </c>
      <c r="G69" s="18">
        <f t="shared" si="4"/>
        <v>792.30000000000007</v>
      </c>
    </row>
    <row r="70" spans="1:7" ht="26.25" thickBot="1" x14ac:dyDescent="0.3">
      <c r="A70" s="16" t="s">
        <v>88</v>
      </c>
      <c r="B70" s="17" t="s">
        <v>82</v>
      </c>
      <c r="C70" s="17" t="s">
        <v>87</v>
      </c>
      <c r="D70" s="17" t="s">
        <v>89</v>
      </c>
      <c r="E70" s="17"/>
      <c r="F70" s="18">
        <f>F71+F72+F73</f>
        <v>792.30000000000007</v>
      </c>
      <c r="G70" s="18">
        <f>G71+G72+G73</f>
        <v>792.30000000000007</v>
      </c>
    </row>
    <row r="71" spans="1:7" ht="26.25" thickBot="1" x14ac:dyDescent="0.3">
      <c r="A71" s="16" t="s">
        <v>25</v>
      </c>
      <c r="B71" s="17" t="s">
        <v>82</v>
      </c>
      <c r="C71" s="17" t="s">
        <v>87</v>
      </c>
      <c r="D71" s="17" t="s">
        <v>89</v>
      </c>
      <c r="E71" s="17" t="s">
        <v>26</v>
      </c>
      <c r="F71" s="18">
        <v>554.70000000000005</v>
      </c>
      <c r="G71" s="18">
        <v>554.70000000000005</v>
      </c>
    </row>
    <row r="72" spans="1:7" ht="51.75" thickBot="1" x14ac:dyDescent="0.3">
      <c r="A72" s="16" t="s">
        <v>36</v>
      </c>
      <c r="B72" s="17" t="s">
        <v>82</v>
      </c>
      <c r="C72" s="17" t="s">
        <v>87</v>
      </c>
      <c r="D72" s="17" t="s">
        <v>89</v>
      </c>
      <c r="E72" s="17" t="s">
        <v>28</v>
      </c>
      <c r="F72" s="18">
        <v>167.6</v>
      </c>
      <c r="G72" s="18">
        <v>167.6</v>
      </c>
    </row>
    <row r="73" spans="1:7" ht="39" thickBot="1" x14ac:dyDescent="0.3">
      <c r="A73" s="20" t="s">
        <v>37</v>
      </c>
      <c r="B73" s="17" t="s">
        <v>82</v>
      </c>
      <c r="C73" s="17" t="s">
        <v>87</v>
      </c>
      <c r="D73" s="17" t="s">
        <v>89</v>
      </c>
      <c r="E73" s="17" t="s">
        <v>38</v>
      </c>
      <c r="F73" s="18">
        <f>F74</f>
        <v>70</v>
      </c>
      <c r="G73" s="18">
        <f>G74</f>
        <v>70</v>
      </c>
    </row>
    <row r="74" spans="1:7" ht="15.75" thickBot="1" x14ac:dyDescent="0.3">
      <c r="A74" s="19" t="s">
        <v>39</v>
      </c>
      <c r="B74" s="17" t="s">
        <v>82</v>
      </c>
      <c r="C74" s="17" t="s">
        <v>87</v>
      </c>
      <c r="D74" s="17" t="s">
        <v>89</v>
      </c>
      <c r="E74" s="17" t="s">
        <v>40</v>
      </c>
      <c r="F74" s="18">
        <v>70</v>
      </c>
      <c r="G74" s="18">
        <v>70</v>
      </c>
    </row>
    <row r="75" spans="1:7" x14ac:dyDescent="0.25">
      <c r="A75" s="26" t="s">
        <v>90</v>
      </c>
      <c r="B75" s="68" t="s">
        <v>91</v>
      </c>
      <c r="C75" s="68" t="s">
        <v>92</v>
      </c>
      <c r="D75" s="68" t="s">
        <v>93</v>
      </c>
      <c r="E75" s="27"/>
      <c r="F75" s="63">
        <f>F78</f>
        <v>135</v>
      </c>
      <c r="G75" s="63">
        <f>G78</f>
        <v>135</v>
      </c>
    </row>
    <row r="76" spans="1:7" x14ac:dyDescent="0.25">
      <c r="A76" s="28" t="s">
        <v>94</v>
      </c>
      <c r="B76" s="69"/>
      <c r="C76" s="69"/>
      <c r="D76" s="69"/>
      <c r="E76" s="29"/>
      <c r="F76" s="64"/>
      <c r="G76" s="64"/>
    </row>
    <row r="77" spans="1:7" ht="15.75" thickBot="1" x14ac:dyDescent="0.3">
      <c r="A77" s="30" t="s">
        <v>95</v>
      </c>
      <c r="B77" s="70"/>
      <c r="C77" s="70"/>
      <c r="D77" s="70"/>
      <c r="E77" s="31"/>
      <c r="F77" s="65"/>
      <c r="G77" s="65"/>
    </row>
    <row r="78" spans="1:7" x14ac:dyDescent="0.25">
      <c r="A78" s="33" t="s">
        <v>96</v>
      </c>
      <c r="B78" s="68" t="s">
        <v>82</v>
      </c>
      <c r="C78" s="68" t="s">
        <v>87</v>
      </c>
      <c r="D78" s="68" t="s">
        <v>97</v>
      </c>
      <c r="E78" s="68" t="s">
        <v>38</v>
      </c>
      <c r="F78" s="63">
        <f>F81</f>
        <v>135</v>
      </c>
      <c r="G78" s="63">
        <f>G81</f>
        <v>135</v>
      </c>
    </row>
    <row r="79" spans="1:7" x14ac:dyDescent="0.25">
      <c r="A79" s="34" t="s">
        <v>98</v>
      </c>
      <c r="B79" s="69"/>
      <c r="C79" s="69"/>
      <c r="D79" s="69"/>
      <c r="E79" s="69"/>
      <c r="F79" s="64"/>
      <c r="G79" s="64"/>
    </row>
    <row r="80" spans="1:7" ht="15.75" thickBot="1" x14ac:dyDescent="0.3">
      <c r="A80" s="35" t="s">
        <v>99</v>
      </c>
      <c r="B80" s="70"/>
      <c r="C80" s="70"/>
      <c r="D80" s="70"/>
      <c r="E80" s="70"/>
      <c r="F80" s="65"/>
      <c r="G80" s="65"/>
    </row>
    <row r="81" spans="1:7" ht="15.75" thickBot="1" x14ac:dyDescent="0.3">
      <c r="A81" s="19" t="s">
        <v>39</v>
      </c>
      <c r="B81" s="17" t="s">
        <v>82</v>
      </c>
      <c r="C81" s="17" t="s">
        <v>87</v>
      </c>
      <c r="D81" s="17" t="s">
        <v>97</v>
      </c>
      <c r="E81" s="17" t="s">
        <v>40</v>
      </c>
      <c r="F81" s="18">
        <v>135</v>
      </c>
      <c r="G81" s="18">
        <v>135</v>
      </c>
    </row>
    <row r="82" spans="1:7" x14ac:dyDescent="0.25">
      <c r="A82" s="26" t="s">
        <v>100</v>
      </c>
      <c r="B82" s="68" t="s">
        <v>91</v>
      </c>
      <c r="C82" s="68" t="s">
        <v>92</v>
      </c>
      <c r="D82" s="68" t="s">
        <v>101</v>
      </c>
      <c r="E82" s="27"/>
      <c r="F82" s="63">
        <f>F84</f>
        <v>34</v>
      </c>
      <c r="G82" s="63">
        <f>G84</f>
        <v>34</v>
      </c>
    </row>
    <row r="83" spans="1:7" ht="15.75" thickBot="1" x14ac:dyDescent="0.3">
      <c r="A83" s="36" t="s">
        <v>102</v>
      </c>
      <c r="B83" s="70"/>
      <c r="C83" s="70"/>
      <c r="D83" s="70"/>
      <c r="E83" s="31"/>
      <c r="F83" s="65"/>
      <c r="G83" s="65"/>
    </row>
    <row r="84" spans="1:7" x14ac:dyDescent="0.25">
      <c r="A84" s="33" t="s">
        <v>96</v>
      </c>
      <c r="B84" s="68" t="s">
        <v>82</v>
      </c>
      <c r="C84" s="68" t="s">
        <v>87</v>
      </c>
      <c r="D84" s="68" t="s">
        <v>103</v>
      </c>
      <c r="E84" s="68" t="s">
        <v>38</v>
      </c>
      <c r="F84" s="63">
        <f>F86</f>
        <v>34</v>
      </c>
      <c r="G84" s="63">
        <f>G86</f>
        <v>34</v>
      </c>
    </row>
    <row r="85" spans="1:7" ht="15.75" thickBot="1" x14ac:dyDescent="0.3">
      <c r="A85" s="35" t="s">
        <v>98</v>
      </c>
      <c r="B85" s="70"/>
      <c r="C85" s="70"/>
      <c r="D85" s="70"/>
      <c r="E85" s="70"/>
      <c r="F85" s="65"/>
      <c r="G85" s="65"/>
    </row>
    <row r="86" spans="1:7" ht="15.75" thickBot="1" x14ac:dyDescent="0.3">
      <c r="A86" s="19" t="s">
        <v>39</v>
      </c>
      <c r="B86" s="17" t="s">
        <v>82</v>
      </c>
      <c r="C86" s="17" t="s">
        <v>87</v>
      </c>
      <c r="D86" s="17" t="s">
        <v>103</v>
      </c>
      <c r="E86" s="17" t="s">
        <v>40</v>
      </c>
      <c r="F86" s="18">
        <v>34</v>
      </c>
      <c r="G86" s="18">
        <v>34</v>
      </c>
    </row>
    <row r="87" spans="1:7" hidden="1" x14ac:dyDescent="0.25">
      <c r="A87" s="26" t="s">
        <v>104</v>
      </c>
      <c r="B87" s="68" t="s">
        <v>82</v>
      </c>
      <c r="C87" s="68" t="s">
        <v>87</v>
      </c>
      <c r="D87" s="68" t="s">
        <v>105</v>
      </c>
      <c r="E87" s="27"/>
      <c r="F87" s="63">
        <f>F91</f>
        <v>0</v>
      </c>
      <c r="G87" s="63">
        <f>G91</f>
        <v>0</v>
      </c>
    </row>
    <row r="88" spans="1:7" hidden="1" x14ac:dyDescent="0.25">
      <c r="A88" s="28" t="s">
        <v>106</v>
      </c>
      <c r="B88" s="69"/>
      <c r="C88" s="69"/>
      <c r="D88" s="69"/>
      <c r="E88" s="29"/>
      <c r="F88" s="64"/>
      <c r="G88" s="64"/>
    </row>
    <row r="89" spans="1:7" hidden="1" x14ac:dyDescent="0.25">
      <c r="A89" s="28" t="s">
        <v>107</v>
      </c>
      <c r="B89" s="69"/>
      <c r="C89" s="69"/>
      <c r="D89" s="69"/>
      <c r="E89" s="29"/>
      <c r="F89" s="64"/>
      <c r="G89" s="64"/>
    </row>
    <row r="90" spans="1:7" ht="15.75" hidden="1" thickBot="1" x14ac:dyDescent="0.3">
      <c r="A90" s="30" t="s">
        <v>108</v>
      </c>
      <c r="B90" s="70"/>
      <c r="C90" s="70"/>
      <c r="D90" s="70"/>
      <c r="E90" s="31"/>
      <c r="F90" s="65"/>
      <c r="G90" s="65"/>
    </row>
    <row r="91" spans="1:7" hidden="1" x14ac:dyDescent="0.25">
      <c r="A91" s="26" t="s">
        <v>109</v>
      </c>
      <c r="B91" s="68" t="s">
        <v>82</v>
      </c>
      <c r="C91" s="68" t="s">
        <v>87</v>
      </c>
      <c r="D91" s="68" t="s">
        <v>110</v>
      </c>
      <c r="E91" s="27"/>
      <c r="F91" s="63">
        <f>F93</f>
        <v>0</v>
      </c>
      <c r="G91" s="63">
        <f>G93</f>
        <v>0</v>
      </c>
    </row>
    <row r="92" spans="1:7" ht="15.75" hidden="1" thickBot="1" x14ac:dyDescent="0.3">
      <c r="A92" s="30" t="s">
        <v>111</v>
      </c>
      <c r="B92" s="70"/>
      <c r="C92" s="70"/>
      <c r="D92" s="70"/>
      <c r="E92" s="31"/>
      <c r="F92" s="65"/>
      <c r="G92" s="65"/>
    </row>
    <row r="93" spans="1:7" hidden="1" x14ac:dyDescent="0.25">
      <c r="A93" s="26" t="s">
        <v>112</v>
      </c>
      <c r="B93" s="68" t="s">
        <v>82</v>
      </c>
      <c r="C93" s="68" t="s">
        <v>87</v>
      </c>
      <c r="D93" s="68" t="s">
        <v>113</v>
      </c>
      <c r="E93" s="27"/>
      <c r="F93" s="63">
        <f>F95</f>
        <v>0</v>
      </c>
      <c r="G93" s="63">
        <f>G95</f>
        <v>0</v>
      </c>
    </row>
    <row r="94" spans="1:7" ht="15.75" hidden="1" thickBot="1" x14ac:dyDescent="0.3">
      <c r="A94" s="30" t="s">
        <v>111</v>
      </c>
      <c r="B94" s="70"/>
      <c r="C94" s="70"/>
      <c r="D94" s="70"/>
      <c r="E94" s="31"/>
      <c r="F94" s="65"/>
      <c r="G94" s="65"/>
    </row>
    <row r="95" spans="1:7" hidden="1" x14ac:dyDescent="0.25">
      <c r="A95" s="33" t="s">
        <v>96</v>
      </c>
      <c r="B95" s="68" t="s">
        <v>82</v>
      </c>
      <c r="C95" s="68">
        <v>10</v>
      </c>
      <c r="D95" s="68" t="s">
        <v>113</v>
      </c>
      <c r="E95" s="68" t="s">
        <v>38</v>
      </c>
      <c r="F95" s="63">
        <f>F98</f>
        <v>0</v>
      </c>
      <c r="G95" s="63">
        <f>G98</f>
        <v>0</v>
      </c>
    </row>
    <row r="96" spans="1:7" hidden="1" x14ac:dyDescent="0.25">
      <c r="A96" s="34" t="s">
        <v>114</v>
      </c>
      <c r="B96" s="69"/>
      <c r="C96" s="69"/>
      <c r="D96" s="69"/>
      <c r="E96" s="69"/>
      <c r="F96" s="64"/>
      <c r="G96" s="64"/>
    </row>
    <row r="97" spans="1:7" ht="15.75" hidden="1" thickBot="1" x14ac:dyDescent="0.3">
      <c r="A97" s="35" t="s">
        <v>99</v>
      </c>
      <c r="B97" s="70"/>
      <c r="C97" s="70"/>
      <c r="D97" s="70"/>
      <c r="E97" s="70"/>
      <c r="F97" s="65"/>
      <c r="G97" s="65"/>
    </row>
    <row r="98" spans="1:7" ht="15.75" hidden="1" thickBot="1" x14ac:dyDescent="0.3">
      <c r="A98" s="19" t="s">
        <v>39</v>
      </c>
      <c r="B98" s="17" t="s">
        <v>82</v>
      </c>
      <c r="C98" s="17" t="s">
        <v>87</v>
      </c>
      <c r="D98" s="17" t="s">
        <v>113</v>
      </c>
      <c r="E98" s="17" t="s">
        <v>40</v>
      </c>
      <c r="F98" s="18">
        <v>0</v>
      </c>
      <c r="G98" s="18">
        <v>0</v>
      </c>
    </row>
    <row r="99" spans="1:7" hidden="1" x14ac:dyDescent="0.25">
      <c r="A99" s="37" t="s">
        <v>115</v>
      </c>
      <c r="B99" s="68" t="s">
        <v>91</v>
      </c>
      <c r="C99" s="68" t="s">
        <v>116</v>
      </c>
      <c r="D99" s="68" t="s">
        <v>117</v>
      </c>
      <c r="E99" s="27"/>
      <c r="F99" s="63">
        <f>F102</f>
        <v>0</v>
      </c>
      <c r="G99" s="63">
        <f>G102</f>
        <v>0</v>
      </c>
    </row>
    <row r="100" spans="1:7" hidden="1" x14ac:dyDescent="0.25">
      <c r="A100" s="28" t="s">
        <v>118</v>
      </c>
      <c r="B100" s="69"/>
      <c r="C100" s="69"/>
      <c r="D100" s="69"/>
      <c r="E100" s="29"/>
      <c r="F100" s="64"/>
      <c r="G100" s="64"/>
    </row>
    <row r="101" spans="1:7" ht="15.75" hidden="1" thickBot="1" x14ac:dyDescent="0.3">
      <c r="A101" s="30" t="s">
        <v>119</v>
      </c>
      <c r="B101" s="70"/>
      <c r="C101" s="70"/>
      <c r="D101" s="70"/>
      <c r="E101" s="31"/>
      <c r="F101" s="65"/>
      <c r="G101" s="65"/>
    </row>
    <row r="102" spans="1:7" hidden="1" x14ac:dyDescent="0.25">
      <c r="A102" s="26" t="s">
        <v>120</v>
      </c>
      <c r="B102" s="68" t="s">
        <v>91</v>
      </c>
      <c r="C102" s="68" t="s">
        <v>116</v>
      </c>
      <c r="D102" s="68" t="s">
        <v>121</v>
      </c>
      <c r="E102" s="27"/>
      <c r="F102" s="63">
        <f>F107</f>
        <v>0</v>
      </c>
      <c r="G102" s="63">
        <f>G107</f>
        <v>0</v>
      </c>
    </row>
    <row r="103" spans="1:7" hidden="1" x14ac:dyDescent="0.25">
      <c r="A103" s="28" t="s">
        <v>122</v>
      </c>
      <c r="B103" s="69"/>
      <c r="C103" s="69"/>
      <c r="D103" s="69"/>
      <c r="E103" s="29"/>
      <c r="F103" s="64"/>
      <c r="G103" s="64"/>
    </row>
    <row r="104" spans="1:7" hidden="1" x14ac:dyDescent="0.25">
      <c r="A104" s="28" t="s">
        <v>123</v>
      </c>
      <c r="B104" s="69"/>
      <c r="C104" s="69"/>
      <c r="D104" s="69"/>
      <c r="E104" s="29"/>
      <c r="F104" s="64"/>
      <c r="G104" s="64"/>
    </row>
    <row r="105" spans="1:7" hidden="1" x14ac:dyDescent="0.25">
      <c r="A105" s="28" t="s">
        <v>124</v>
      </c>
      <c r="B105" s="69"/>
      <c r="C105" s="69"/>
      <c r="D105" s="69"/>
      <c r="E105" s="29"/>
      <c r="F105" s="64"/>
      <c r="G105" s="64"/>
    </row>
    <row r="106" spans="1:7" ht="15.75" hidden="1" thickBot="1" x14ac:dyDescent="0.3">
      <c r="A106" s="30" t="s">
        <v>125</v>
      </c>
      <c r="B106" s="70"/>
      <c r="C106" s="70"/>
      <c r="D106" s="70"/>
      <c r="E106" s="31"/>
      <c r="F106" s="65"/>
      <c r="G106" s="65"/>
    </row>
    <row r="107" spans="1:7" ht="15.75" hidden="1" thickBot="1" x14ac:dyDescent="0.3">
      <c r="A107" s="19" t="s">
        <v>126</v>
      </c>
      <c r="B107" s="17" t="s">
        <v>82</v>
      </c>
      <c r="C107" s="17" t="s">
        <v>127</v>
      </c>
      <c r="D107" s="17" t="s">
        <v>128</v>
      </c>
      <c r="E107" s="17"/>
      <c r="F107" s="18">
        <f>F108</f>
        <v>0</v>
      </c>
      <c r="G107" s="18">
        <f>G108</f>
        <v>0</v>
      </c>
    </row>
    <row r="108" spans="1:7" hidden="1" x14ac:dyDescent="0.25">
      <c r="A108" s="26" t="s">
        <v>129</v>
      </c>
      <c r="B108" s="27"/>
      <c r="C108" s="27"/>
      <c r="D108" s="27"/>
      <c r="E108" s="27"/>
      <c r="F108" s="63">
        <f>F111</f>
        <v>0</v>
      </c>
      <c r="G108" s="63">
        <f>G111</f>
        <v>0</v>
      </c>
    </row>
    <row r="109" spans="1:7" hidden="1" x14ac:dyDescent="0.25">
      <c r="A109" s="28" t="s">
        <v>130</v>
      </c>
      <c r="B109" s="29"/>
      <c r="C109" s="29"/>
      <c r="D109" s="29"/>
      <c r="E109" s="29"/>
      <c r="F109" s="64"/>
      <c r="G109" s="64"/>
    </row>
    <row r="110" spans="1:7" ht="15.75" hidden="1" thickBot="1" x14ac:dyDescent="0.3">
      <c r="A110" s="30" t="s">
        <v>131</v>
      </c>
      <c r="B110" s="31" t="s">
        <v>82</v>
      </c>
      <c r="C110" s="31" t="s">
        <v>127</v>
      </c>
      <c r="D110" s="31" t="s">
        <v>132</v>
      </c>
      <c r="E110" s="31"/>
      <c r="F110" s="65"/>
      <c r="G110" s="65"/>
    </row>
    <row r="111" spans="1:7" hidden="1" x14ac:dyDescent="0.25">
      <c r="A111" s="33" t="s">
        <v>96</v>
      </c>
      <c r="B111" s="27"/>
      <c r="C111" s="27"/>
      <c r="D111" s="27"/>
      <c r="E111" s="27"/>
      <c r="F111" s="63">
        <f>F114</f>
        <v>0</v>
      </c>
      <c r="G111" s="63">
        <f>G114</f>
        <v>0</v>
      </c>
    </row>
    <row r="112" spans="1:7" hidden="1" x14ac:dyDescent="0.25">
      <c r="A112" s="34" t="s">
        <v>98</v>
      </c>
      <c r="B112" s="29"/>
      <c r="C112" s="29"/>
      <c r="D112" s="29"/>
      <c r="E112" s="29"/>
      <c r="F112" s="64"/>
      <c r="G112" s="64"/>
    </row>
    <row r="113" spans="1:7" ht="15.75" hidden="1" thickBot="1" x14ac:dyDescent="0.3">
      <c r="A113" s="35" t="s">
        <v>99</v>
      </c>
      <c r="B113" s="31" t="s">
        <v>82</v>
      </c>
      <c r="C113" s="31" t="s">
        <v>127</v>
      </c>
      <c r="D113" s="31" t="s">
        <v>132</v>
      </c>
      <c r="E113" s="31" t="s">
        <v>38</v>
      </c>
      <c r="F113" s="65"/>
      <c r="G113" s="65"/>
    </row>
    <row r="114" spans="1:7" ht="15.75" hidden="1" thickBot="1" x14ac:dyDescent="0.3">
      <c r="A114" s="19" t="s">
        <v>39</v>
      </c>
      <c r="B114" s="17" t="s">
        <v>82</v>
      </c>
      <c r="C114" s="17" t="s">
        <v>127</v>
      </c>
      <c r="D114" s="17" t="s">
        <v>132</v>
      </c>
      <c r="E114" s="17" t="s">
        <v>40</v>
      </c>
      <c r="F114" s="18">
        <v>0</v>
      </c>
      <c r="G114" s="18">
        <v>0</v>
      </c>
    </row>
    <row r="115" spans="1:7" ht="51.75" thickBot="1" x14ac:dyDescent="0.3">
      <c r="A115" s="14" t="s">
        <v>238</v>
      </c>
      <c r="B115" s="9" t="s">
        <v>82</v>
      </c>
      <c r="C115" s="9" t="s">
        <v>127</v>
      </c>
      <c r="D115" s="9" t="s">
        <v>246</v>
      </c>
      <c r="E115" s="9"/>
      <c r="F115" s="58">
        <f t="shared" ref="F115:G117" si="5">F116</f>
        <v>0.5</v>
      </c>
      <c r="G115" s="58">
        <f t="shared" si="5"/>
        <v>0.5</v>
      </c>
    </row>
    <row r="116" spans="1:7" ht="15.75" thickBot="1" x14ac:dyDescent="0.3">
      <c r="A116" s="19" t="s">
        <v>126</v>
      </c>
      <c r="B116" s="17" t="s">
        <v>82</v>
      </c>
      <c r="C116" s="17" t="s">
        <v>127</v>
      </c>
      <c r="D116" s="17" t="s">
        <v>247</v>
      </c>
      <c r="E116" s="17"/>
      <c r="F116" s="59">
        <f t="shared" si="5"/>
        <v>0.5</v>
      </c>
      <c r="G116" s="59">
        <f t="shared" si="5"/>
        <v>0.5</v>
      </c>
    </row>
    <row r="117" spans="1:7" ht="26.25" thickBot="1" x14ac:dyDescent="0.3">
      <c r="A117" s="16" t="s">
        <v>239</v>
      </c>
      <c r="B117" s="17" t="s">
        <v>82</v>
      </c>
      <c r="C117" s="17" t="s">
        <v>127</v>
      </c>
      <c r="D117" s="17" t="s">
        <v>247</v>
      </c>
      <c r="E117" s="17"/>
      <c r="F117" s="59">
        <f t="shared" si="5"/>
        <v>0.5</v>
      </c>
      <c r="G117" s="59">
        <f t="shared" si="5"/>
        <v>0.5</v>
      </c>
    </row>
    <row r="118" spans="1:7" ht="26.25" thickBot="1" x14ac:dyDescent="0.3">
      <c r="A118" s="50" t="s">
        <v>240</v>
      </c>
      <c r="B118" s="17" t="s">
        <v>82</v>
      </c>
      <c r="C118" s="17" t="s">
        <v>127</v>
      </c>
      <c r="D118" s="17" t="s">
        <v>247</v>
      </c>
      <c r="E118" s="17">
        <v>244</v>
      </c>
      <c r="F118" s="59">
        <v>0.5</v>
      </c>
      <c r="G118" s="59">
        <v>0.5</v>
      </c>
    </row>
    <row r="119" spans="1:7" ht="51.75" thickBot="1" x14ac:dyDescent="0.3">
      <c r="A119" s="51" t="s">
        <v>241</v>
      </c>
      <c r="B119" s="17" t="s">
        <v>82</v>
      </c>
      <c r="C119" s="17" t="s">
        <v>127</v>
      </c>
      <c r="D119" s="9" t="s">
        <v>248</v>
      </c>
      <c r="E119" s="9"/>
      <c r="F119" s="58">
        <f t="shared" ref="F119:G121" si="6">F120</f>
        <v>0.5</v>
      </c>
      <c r="G119" s="58">
        <f t="shared" si="6"/>
        <v>0.5</v>
      </c>
    </row>
    <row r="120" spans="1:7" ht="15.75" thickBot="1" x14ac:dyDescent="0.3">
      <c r="A120" s="52" t="s">
        <v>242</v>
      </c>
      <c r="B120" s="17" t="s">
        <v>82</v>
      </c>
      <c r="C120" s="17" t="s">
        <v>127</v>
      </c>
      <c r="D120" s="17" t="s">
        <v>249</v>
      </c>
      <c r="E120" s="17"/>
      <c r="F120" s="59">
        <f t="shared" si="6"/>
        <v>0.5</v>
      </c>
      <c r="G120" s="59">
        <f t="shared" si="6"/>
        <v>0.5</v>
      </c>
    </row>
    <row r="121" spans="1:7" ht="26.25" thickBot="1" x14ac:dyDescent="0.3">
      <c r="A121" s="52" t="s">
        <v>243</v>
      </c>
      <c r="B121" s="17" t="s">
        <v>82</v>
      </c>
      <c r="C121" s="17" t="s">
        <v>127</v>
      </c>
      <c r="D121" s="17" t="s">
        <v>250</v>
      </c>
      <c r="E121" s="17"/>
      <c r="F121" s="59">
        <f t="shared" si="6"/>
        <v>0.5</v>
      </c>
      <c r="G121" s="59">
        <f t="shared" si="6"/>
        <v>0.5</v>
      </c>
    </row>
    <row r="122" spans="1:7" ht="26.25" thickBot="1" x14ac:dyDescent="0.3">
      <c r="A122" s="52" t="s">
        <v>240</v>
      </c>
      <c r="B122" s="17" t="s">
        <v>82</v>
      </c>
      <c r="C122" s="17" t="s">
        <v>127</v>
      </c>
      <c r="D122" s="17" t="s">
        <v>250</v>
      </c>
      <c r="E122" s="17">
        <v>244</v>
      </c>
      <c r="F122" s="59">
        <v>0.5</v>
      </c>
      <c r="G122" s="59">
        <v>0.5</v>
      </c>
    </row>
    <row r="123" spans="1:7" ht="51.75" thickBot="1" x14ac:dyDescent="0.3">
      <c r="A123" s="53" t="s">
        <v>244</v>
      </c>
      <c r="B123" s="56" t="s">
        <v>82</v>
      </c>
      <c r="C123" s="9" t="s">
        <v>127</v>
      </c>
      <c r="D123" s="9" t="s">
        <v>251</v>
      </c>
      <c r="E123" s="9"/>
      <c r="F123" s="58">
        <f>F124</f>
        <v>1</v>
      </c>
      <c r="G123" s="58">
        <f>G124</f>
        <v>1</v>
      </c>
    </row>
    <row r="124" spans="1:7" ht="26.25" thickBot="1" x14ac:dyDescent="0.3">
      <c r="A124" s="54" t="s">
        <v>245</v>
      </c>
      <c r="B124" s="57" t="s">
        <v>82</v>
      </c>
      <c r="C124" s="17" t="s">
        <v>127</v>
      </c>
      <c r="D124" s="17" t="s">
        <v>251</v>
      </c>
      <c r="E124" s="17"/>
      <c r="F124" s="59">
        <f>F125</f>
        <v>1</v>
      </c>
      <c r="G124" s="59">
        <f>G125</f>
        <v>1</v>
      </c>
    </row>
    <row r="125" spans="1:7" ht="27" thickBot="1" x14ac:dyDescent="0.3">
      <c r="A125" s="55" t="s">
        <v>240</v>
      </c>
      <c r="B125" s="57" t="s">
        <v>82</v>
      </c>
      <c r="C125" s="17" t="s">
        <v>127</v>
      </c>
      <c r="D125" s="17" t="s">
        <v>251</v>
      </c>
      <c r="E125" s="17">
        <v>240</v>
      </c>
      <c r="F125" s="59">
        <v>1</v>
      </c>
      <c r="G125" s="59">
        <v>1</v>
      </c>
    </row>
    <row r="126" spans="1:7" ht="15.75" thickBot="1" x14ac:dyDescent="0.3">
      <c r="A126" s="19" t="s">
        <v>133</v>
      </c>
      <c r="B126" s="17" t="s">
        <v>30</v>
      </c>
      <c r="C126" s="17" t="s">
        <v>80</v>
      </c>
      <c r="D126" s="17"/>
      <c r="E126" s="17"/>
      <c r="F126" s="18">
        <f>F127+F151+F156</f>
        <v>731.14</v>
      </c>
      <c r="G126" s="18">
        <f>G127+G151+G156</f>
        <v>762.6</v>
      </c>
    </row>
    <row r="127" spans="1:7" ht="15.75" thickBot="1" x14ac:dyDescent="0.3">
      <c r="A127" s="19" t="s">
        <v>134</v>
      </c>
      <c r="B127" s="17" t="s">
        <v>31</v>
      </c>
      <c r="C127" s="17" t="s">
        <v>135</v>
      </c>
      <c r="D127" s="17"/>
      <c r="E127" s="17"/>
      <c r="F127" s="18">
        <f>F128</f>
        <v>730.14</v>
      </c>
      <c r="G127" s="18">
        <f>G128</f>
        <v>761.6</v>
      </c>
    </row>
    <row r="128" spans="1:7" x14ac:dyDescent="0.25">
      <c r="A128" s="26" t="s">
        <v>136</v>
      </c>
      <c r="B128" s="27"/>
      <c r="C128" s="27"/>
      <c r="D128" s="27"/>
      <c r="E128" s="27"/>
      <c r="F128" s="63">
        <f>F133</f>
        <v>730.14</v>
      </c>
      <c r="G128" s="63">
        <f>G133</f>
        <v>761.6</v>
      </c>
    </row>
    <row r="129" spans="1:7" x14ac:dyDescent="0.25">
      <c r="A129" s="28" t="s">
        <v>137</v>
      </c>
      <c r="B129" s="29"/>
      <c r="C129" s="29"/>
      <c r="D129" s="29"/>
      <c r="E129" s="29"/>
      <c r="F129" s="64"/>
      <c r="G129" s="64"/>
    </row>
    <row r="130" spans="1:7" x14ac:dyDescent="0.25">
      <c r="A130" s="28" t="s">
        <v>138</v>
      </c>
      <c r="B130" s="29"/>
      <c r="C130" s="29"/>
      <c r="D130" s="29"/>
      <c r="E130" s="29"/>
      <c r="F130" s="64"/>
      <c r="G130" s="64"/>
    </row>
    <row r="131" spans="1:7" x14ac:dyDescent="0.25">
      <c r="A131" s="28" t="s">
        <v>139</v>
      </c>
      <c r="B131" s="29"/>
      <c r="C131" s="29"/>
      <c r="D131" s="29"/>
      <c r="E131" s="29"/>
      <c r="F131" s="64"/>
      <c r="G131" s="64"/>
    </row>
    <row r="132" spans="1:7" ht="15.75" thickBot="1" x14ac:dyDescent="0.3">
      <c r="A132" s="30" t="s">
        <v>140</v>
      </c>
      <c r="B132" s="31" t="s">
        <v>31</v>
      </c>
      <c r="C132" s="31" t="s">
        <v>135</v>
      </c>
      <c r="D132" s="31" t="s">
        <v>20</v>
      </c>
      <c r="E132" s="31"/>
      <c r="F132" s="65"/>
      <c r="G132" s="65"/>
    </row>
    <row r="133" spans="1:7" x14ac:dyDescent="0.25">
      <c r="A133" s="26" t="s">
        <v>141</v>
      </c>
      <c r="B133" s="27"/>
      <c r="C133" s="27"/>
      <c r="D133" s="27"/>
      <c r="E133" s="27"/>
      <c r="F133" s="63">
        <f>F135</f>
        <v>730.14</v>
      </c>
      <c r="G133" s="63">
        <f>G135</f>
        <v>761.6</v>
      </c>
    </row>
    <row r="134" spans="1:7" ht="15.75" thickBot="1" x14ac:dyDescent="0.3">
      <c r="A134" s="30" t="s">
        <v>140</v>
      </c>
      <c r="B134" s="31" t="s">
        <v>31</v>
      </c>
      <c r="C134" s="31" t="s">
        <v>135</v>
      </c>
      <c r="D134" s="31" t="s">
        <v>33</v>
      </c>
      <c r="E134" s="31"/>
      <c r="F134" s="65"/>
      <c r="G134" s="65"/>
    </row>
    <row r="135" spans="1:7" x14ac:dyDescent="0.25">
      <c r="A135" s="26" t="s">
        <v>142</v>
      </c>
      <c r="B135" s="27"/>
      <c r="C135" s="27"/>
      <c r="D135" s="27"/>
      <c r="E135" s="27"/>
      <c r="F135" s="63">
        <f>F138</f>
        <v>730.14</v>
      </c>
      <c r="G135" s="63">
        <f>G138</f>
        <v>761.6</v>
      </c>
    </row>
    <row r="136" spans="1:7" ht="15.75" thickBot="1" x14ac:dyDescent="0.3">
      <c r="A136" s="30" t="s">
        <v>143</v>
      </c>
      <c r="B136" s="31" t="s">
        <v>31</v>
      </c>
      <c r="C136" s="31" t="s">
        <v>135</v>
      </c>
      <c r="D136" s="31" t="s">
        <v>144</v>
      </c>
      <c r="E136" s="31"/>
      <c r="F136" s="65"/>
      <c r="G136" s="65"/>
    </row>
    <row r="137" spans="1:7" s="41" customFormat="1" hidden="1" x14ac:dyDescent="0.25">
      <c r="A137" s="38"/>
      <c r="B137" s="39"/>
      <c r="C137" s="39"/>
      <c r="D137" s="39"/>
      <c r="E137" s="39"/>
      <c r="F137" s="40"/>
      <c r="G137" s="40"/>
    </row>
    <row r="138" spans="1:7" ht="39" thickBot="1" x14ac:dyDescent="0.3">
      <c r="A138" s="21" t="s">
        <v>145</v>
      </c>
      <c r="B138" s="31" t="s">
        <v>31</v>
      </c>
      <c r="C138" s="31" t="s">
        <v>135</v>
      </c>
      <c r="D138" s="31" t="s">
        <v>144</v>
      </c>
      <c r="E138" s="31" t="s">
        <v>38</v>
      </c>
      <c r="F138" s="32">
        <f>F139+F140</f>
        <v>730.14</v>
      </c>
      <c r="G138" s="32">
        <f>G139+G140</f>
        <v>761.6</v>
      </c>
    </row>
    <row r="139" spans="1:7" ht="15.75" thickBot="1" x14ac:dyDescent="0.3">
      <c r="A139" s="19" t="s">
        <v>146</v>
      </c>
      <c r="B139" s="17" t="s">
        <v>31</v>
      </c>
      <c r="C139" s="17" t="s">
        <v>135</v>
      </c>
      <c r="D139" s="17" t="s">
        <v>144</v>
      </c>
      <c r="E139" s="17" t="s">
        <v>40</v>
      </c>
      <c r="F139" s="18">
        <v>530.14</v>
      </c>
      <c r="G139" s="18">
        <v>561.6</v>
      </c>
    </row>
    <row r="140" spans="1:7" ht="15.75" thickBot="1" x14ac:dyDescent="0.3">
      <c r="A140" s="19" t="s">
        <v>41</v>
      </c>
      <c r="B140" s="17" t="s">
        <v>31</v>
      </c>
      <c r="C140" s="17" t="s">
        <v>135</v>
      </c>
      <c r="D140" s="17" t="s">
        <v>144</v>
      </c>
      <c r="E140" s="17" t="s">
        <v>42</v>
      </c>
      <c r="F140" s="49">
        <v>200</v>
      </c>
      <c r="G140" s="49">
        <v>200</v>
      </c>
    </row>
    <row r="141" spans="1:7" ht="51.75" hidden="1" thickBot="1" x14ac:dyDescent="0.3">
      <c r="A141" s="16" t="s">
        <v>147</v>
      </c>
      <c r="B141" s="17" t="s">
        <v>30</v>
      </c>
      <c r="C141" s="17" t="s">
        <v>148</v>
      </c>
      <c r="D141" s="17" t="s">
        <v>149</v>
      </c>
      <c r="E141" s="17"/>
      <c r="F141" s="49">
        <f t="shared" ref="F141:G144" si="7">F142</f>
        <v>0</v>
      </c>
      <c r="G141" s="49">
        <f t="shared" si="7"/>
        <v>0</v>
      </c>
    </row>
    <row r="142" spans="1:7" ht="39" hidden="1" thickBot="1" x14ac:dyDescent="0.3">
      <c r="A142" s="16" t="s">
        <v>150</v>
      </c>
      <c r="B142" s="17" t="s">
        <v>31</v>
      </c>
      <c r="C142" s="17" t="s">
        <v>135</v>
      </c>
      <c r="D142" s="17" t="s">
        <v>151</v>
      </c>
      <c r="E142" s="17"/>
      <c r="F142" s="49">
        <f t="shared" si="7"/>
        <v>0</v>
      </c>
      <c r="G142" s="49">
        <f t="shared" si="7"/>
        <v>0</v>
      </c>
    </row>
    <row r="143" spans="1:7" ht="26.25" hidden="1" thickBot="1" x14ac:dyDescent="0.3">
      <c r="A143" s="16" t="s">
        <v>152</v>
      </c>
      <c r="B143" s="17" t="s">
        <v>31</v>
      </c>
      <c r="C143" s="17" t="s">
        <v>135</v>
      </c>
      <c r="D143" s="17" t="s">
        <v>153</v>
      </c>
      <c r="E143" s="17"/>
      <c r="F143" s="49">
        <f t="shared" si="7"/>
        <v>0</v>
      </c>
      <c r="G143" s="49">
        <f t="shared" si="7"/>
        <v>0</v>
      </c>
    </row>
    <row r="144" spans="1:7" ht="39" hidden="1" thickBot="1" x14ac:dyDescent="0.3">
      <c r="A144" s="20" t="s">
        <v>37</v>
      </c>
      <c r="B144" s="17" t="s">
        <v>31</v>
      </c>
      <c r="C144" s="17" t="s">
        <v>135</v>
      </c>
      <c r="D144" s="17" t="s">
        <v>153</v>
      </c>
      <c r="E144" s="17" t="s">
        <v>38</v>
      </c>
      <c r="F144" s="49">
        <f t="shared" si="7"/>
        <v>0</v>
      </c>
      <c r="G144" s="49">
        <f t="shared" si="7"/>
        <v>0</v>
      </c>
    </row>
    <row r="145" spans="1:7" ht="15.75" hidden="1" thickBot="1" x14ac:dyDescent="0.3">
      <c r="A145" s="19" t="s">
        <v>39</v>
      </c>
      <c r="B145" s="17" t="s">
        <v>31</v>
      </c>
      <c r="C145" s="17" t="s">
        <v>135</v>
      </c>
      <c r="D145" s="17" t="s">
        <v>153</v>
      </c>
      <c r="E145" s="17" t="s">
        <v>40</v>
      </c>
      <c r="F145" s="49">
        <v>0</v>
      </c>
      <c r="G145" s="49">
        <v>0</v>
      </c>
    </row>
    <row r="146" spans="1:7" ht="51.75" hidden="1" thickBot="1" x14ac:dyDescent="0.3">
      <c r="A146" s="16" t="s">
        <v>154</v>
      </c>
      <c r="B146" s="17" t="s">
        <v>30</v>
      </c>
      <c r="C146" s="17" t="s">
        <v>148</v>
      </c>
      <c r="D146" s="17"/>
      <c r="E146" s="17"/>
      <c r="F146" s="49">
        <f t="shared" ref="F146:G149" si="8">F147</f>
        <v>0</v>
      </c>
      <c r="G146" s="49">
        <f t="shared" si="8"/>
        <v>0</v>
      </c>
    </row>
    <row r="147" spans="1:7" ht="26.25" hidden="1" thickBot="1" x14ac:dyDescent="0.3">
      <c r="A147" s="16" t="s">
        <v>152</v>
      </c>
      <c r="B147" s="17" t="s">
        <v>31</v>
      </c>
      <c r="C147" s="17" t="s">
        <v>135</v>
      </c>
      <c r="D147" s="17"/>
      <c r="E147" s="17"/>
      <c r="F147" s="49">
        <f t="shared" si="8"/>
        <v>0</v>
      </c>
      <c r="G147" s="49">
        <f t="shared" si="8"/>
        <v>0</v>
      </c>
    </row>
    <row r="148" spans="1:7" ht="26.25" hidden="1" thickBot="1" x14ac:dyDescent="0.3">
      <c r="A148" s="16" t="s">
        <v>78</v>
      </c>
      <c r="B148" s="17" t="s">
        <v>31</v>
      </c>
      <c r="C148" s="17" t="s">
        <v>135</v>
      </c>
      <c r="D148" s="17" t="s">
        <v>155</v>
      </c>
      <c r="E148" s="17"/>
      <c r="F148" s="49">
        <f t="shared" si="8"/>
        <v>0</v>
      </c>
      <c r="G148" s="49">
        <f t="shared" si="8"/>
        <v>0</v>
      </c>
    </row>
    <row r="149" spans="1:7" ht="39" hidden="1" thickBot="1" x14ac:dyDescent="0.3">
      <c r="A149" s="20" t="s">
        <v>37</v>
      </c>
      <c r="B149" s="17" t="s">
        <v>31</v>
      </c>
      <c r="C149" s="17" t="s">
        <v>135</v>
      </c>
      <c r="D149" s="17" t="s">
        <v>155</v>
      </c>
      <c r="E149" s="17" t="s">
        <v>38</v>
      </c>
      <c r="F149" s="49">
        <f t="shared" si="8"/>
        <v>0</v>
      </c>
      <c r="G149" s="49">
        <f t="shared" si="8"/>
        <v>0</v>
      </c>
    </row>
    <row r="150" spans="1:7" ht="15.75" hidden="1" thickBot="1" x14ac:dyDescent="0.3">
      <c r="A150" s="19" t="s">
        <v>39</v>
      </c>
      <c r="B150" s="17" t="s">
        <v>31</v>
      </c>
      <c r="C150" s="17" t="s">
        <v>135</v>
      </c>
      <c r="D150" s="17" t="s">
        <v>155</v>
      </c>
      <c r="E150" s="17" t="s">
        <v>40</v>
      </c>
      <c r="F150" s="49">
        <v>0</v>
      </c>
      <c r="G150" s="49">
        <v>0</v>
      </c>
    </row>
    <row r="151" spans="1:7" ht="15.75" hidden="1" thickBot="1" x14ac:dyDescent="0.3">
      <c r="A151" s="19" t="s">
        <v>156</v>
      </c>
      <c r="B151" s="17" t="s">
        <v>30</v>
      </c>
      <c r="C151" s="17" t="s">
        <v>92</v>
      </c>
      <c r="D151" s="17"/>
      <c r="E151" s="17"/>
      <c r="F151" s="49">
        <f t="shared" ref="F151:G154" si="9">F152</f>
        <v>0</v>
      </c>
      <c r="G151" s="49">
        <f t="shared" si="9"/>
        <v>0</v>
      </c>
    </row>
    <row r="152" spans="1:7" ht="51.75" hidden="1" thickBot="1" x14ac:dyDescent="0.3">
      <c r="A152" s="16" t="s">
        <v>18</v>
      </c>
      <c r="B152" s="17" t="s">
        <v>31</v>
      </c>
      <c r="C152" s="17" t="s">
        <v>87</v>
      </c>
      <c r="D152" s="17" t="s">
        <v>20</v>
      </c>
      <c r="E152" s="17"/>
      <c r="F152" s="49">
        <f t="shared" si="9"/>
        <v>0</v>
      </c>
      <c r="G152" s="49">
        <f t="shared" si="9"/>
        <v>0</v>
      </c>
    </row>
    <row r="153" spans="1:7" ht="51.75" hidden="1" thickBot="1" x14ac:dyDescent="0.3">
      <c r="A153" s="20" t="s">
        <v>157</v>
      </c>
      <c r="B153" s="17" t="s">
        <v>31</v>
      </c>
      <c r="C153" s="17" t="s">
        <v>87</v>
      </c>
      <c r="D153" s="17" t="s">
        <v>158</v>
      </c>
      <c r="E153" s="17"/>
      <c r="F153" s="49">
        <f t="shared" si="9"/>
        <v>0</v>
      </c>
      <c r="G153" s="49">
        <f t="shared" si="9"/>
        <v>0</v>
      </c>
    </row>
    <row r="154" spans="1:7" ht="39" hidden="1" thickBot="1" x14ac:dyDescent="0.3">
      <c r="A154" s="20" t="s">
        <v>37</v>
      </c>
      <c r="B154" s="17" t="s">
        <v>31</v>
      </c>
      <c r="C154" s="17" t="s">
        <v>87</v>
      </c>
      <c r="D154" s="17" t="s">
        <v>158</v>
      </c>
      <c r="E154" s="17" t="s">
        <v>38</v>
      </c>
      <c r="F154" s="49">
        <f t="shared" si="9"/>
        <v>0</v>
      </c>
      <c r="G154" s="49">
        <f t="shared" si="9"/>
        <v>0</v>
      </c>
    </row>
    <row r="155" spans="1:7" ht="15.75" hidden="1" thickBot="1" x14ac:dyDescent="0.3">
      <c r="A155" s="19" t="s">
        <v>39</v>
      </c>
      <c r="B155" s="17" t="s">
        <v>31</v>
      </c>
      <c r="C155" s="17" t="s">
        <v>87</v>
      </c>
      <c r="D155" s="17" t="s">
        <v>158</v>
      </c>
      <c r="E155" s="17" t="s">
        <v>40</v>
      </c>
      <c r="F155" s="49">
        <v>0</v>
      </c>
      <c r="G155" s="49">
        <v>0</v>
      </c>
    </row>
    <row r="156" spans="1:7" s="12" customFormat="1" ht="26.25" thickBot="1" x14ac:dyDescent="0.25">
      <c r="A156" s="14" t="s">
        <v>159</v>
      </c>
      <c r="B156" s="9" t="s">
        <v>31</v>
      </c>
      <c r="C156" s="9" t="s">
        <v>160</v>
      </c>
      <c r="D156" s="9"/>
      <c r="E156" s="9"/>
      <c r="F156" s="47">
        <f>F157</f>
        <v>1</v>
      </c>
      <c r="G156" s="47">
        <f>G157</f>
        <v>1</v>
      </c>
    </row>
    <row r="157" spans="1:7" ht="39" thickBot="1" x14ac:dyDescent="0.3">
      <c r="A157" s="24" t="s">
        <v>161</v>
      </c>
      <c r="B157" s="17" t="s">
        <v>30</v>
      </c>
      <c r="C157" s="17" t="s">
        <v>162</v>
      </c>
      <c r="D157" s="17" t="s">
        <v>163</v>
      </c>
      <c r="E157" s="17"/>
      <c r="F157" s="49">
        <f>F159</f>
        <v>1</v>
      </c>
      <c r="G157" s="49">
        <f>G159</f>
        <v>1</v>
      </c>
    </row>
    <row r="158" spans="1:7" ht="15.75" hidden="1" thickBot="1" x14ac:dyDescent="0.3">
      <c r="B158" s="25"/>
      <c r="C158" s="25"/>
      <c r="D158" s="25"/>
      <c r="E158" s="25"/>
      <c r="F158" s="61"/>
      <c r="G158" s="61"/>
    </row>
    <row r="159" spans="1:7" ht="39" customHeight="1" thickBot="1" x14ac:dyDescent="0.3">
      <c r="A159" s="46" t="s">
        <v>234</v>
      </c>
      <c r="B159" s="17" t="s">
        <v>31</v>
      </c>
      <c r="C159" s="17" t="s">
        <v>160</v>
      </c>
      <c r="D159" s="17" t="s">
        <v>164</v>
      </c>
      <c r="E159" s="17"/>
      <c r="F159" s="49">
        <f>F160</f>
        <v>1</v>
      </c>
      <c r="G159" s="49">
        <f>G160</f>
        <v>1</v>
      </c>
    </row>
    <row r="160" spans="1:7" ht="41.25" customHeight="1" thickBot="1" x14ac:dyDescent="0.3">
      <c r="A160" s="21" t="s">
        <v>145</v>
      </c>
      <c r="B160" s="17" t="s">
        <v>31</v>
      </c>
      <c r="C160" s="17" t="s">
        <v>160</v>
      </c>
      <c r="D160" s="17" t="s">
        <v>164</v>
      </c>
      <c r="E160" s="17" t="s">
        <v>38</v>
      </c>
      <c r="F160" s="49">
        <f>F161</f>
        <v>1</v>
      </c>
      <c r="G160" s="49">
        <f>G161</f>
        <v>1</v>
      </c>
    </row>
    <row r="161" spans="1:7" ht="15.75" thickBot="1" x14ac:dyDescent="0.3">
      <c r="A161" s="19" t="s">
        <v>39</v>
      </c>
      <c r="B161" s="17" t="s">
        <v>31</v>
      </c>
      <c r="C161" s="17" t="s">
        <v>160</v>
      </c>
      <c r="D161" s="17" t="s">
        <v>164</v>
      </c>
      <c r="E161" s="17" t="s">
        <v>40</v>
      </c>
      <c r="F161" s="49">
        <v>1</v>
      </c>
      <c r="G161" s="49">
        <v>1</v>
      </c>
    </row>
    <row r="162" spans="1:7" ht="15.75" hidden="1" thickBot="1" x14ac:dyDescent="0.3">
      <c r="A162" s="66" t="s">
        <v>165</v>
      </c>
      <c r="B162" s="17" t="s">
        <v>30</v>
      </c>
      <c r="C162" s="17" t="s">
        <v>162</v>
      </c>
      <c r="D162" s="17"/>
      <c r="E162" s="17"/>
      <c r="F162" s="18">
        <f>F163</f>
        <v>0</v>
      </c>
      <c r="G162" s="18">
        <f>G163</f>
        <v>0</v>
      </c>
    </row>
    <row r="163" spans="1:7" ht="15.75" hidden="1" thickBot="1" x14ac:dyDescent="0.3">
      <c r="A163" s="67"/>
      <c r="B163" s="17" t="s">
        <v>31</v>
      </c>
      <c r="C163" s="17" t="s">
        <v>160</v>
      </c>
      <c r="D163" s="17" t="s">
        <v>166</v>
      </c>
      <c r="E163" s="17" t="s">
        <v>38</v>
      </c>
      <c r="F163" s="18">
        <f>F164</f>
        <v>0</v>
      </c>
      <c r="G163" s="18">
        <f>G164</f>
        <v>0</v>
      </c>
    </row>
    <row r="164" spans="1:7" ht="15.75" hidden="1" thickBot="1" x14ac:dyDescent="0.3">
      <c r="A164" s="19" t="s">
        <v>39</v>
      </c>
      <c r="B164" s="17" t="s">
        <v>31</v>
      </c>
      <c r="C164" s="17" t="s">
        <v>160</v>
      </c>
      <c r="D164" s="17" t="s">
        <v>166</v>
      </c>
      <c r="E164" s="17" t="s">
        <v>40</v>
      </c>
      <c r="F164" s="18">
        <v>0</v>
      </c>
      <c r="G164" s="18">
        <v>0</v>
      </c>
    </row>
    <row r="165" spans="1:7" ht="39" hidden="1" thickBot="1" x14ac:dyDescent="0.3">
      <c r="A165" s="16" t="s">
        <v>167</v>
      </c>
      <c r="B165" s="17" t="s">
        <v>30</v>
      </c>
      <c r="C165" s="17" t="s">
        <v>162</v>
      </c>
      <c r="D165" s="17" t="s">
        <v>168</v>
      </c>
      <c r="E165" s="17"/>
      <c r="F165" s="18">
        <f t="shared" ref="F165:G167" si="10">F166</f>
        <v>0</v>
      </c>
      <c r="G165" s="18">
        <f t="shared" si="10"/>
        <v>0</v>
      </c>
    </row>
    <row r="166" spans="1:7" ht="26.25" hidden="1" thickBot="1" x14ac:dyDescent="0.3">
      <c r="A166" s="16" t="s">
        <v>169</v>
      </c>
      <c r="B166" s="17" t="s">
        <v>31</v>
      </c>
      <c r="C166" s="17" t="s">
        <v>160</v>
      </c>
      <c r="D166" s="17" t="s">
        <v>170</v>
      </c>
      <c r="E166" s="17"/>
      <c r="F166" s="18">
        <f t="shared" si="10"/>
        <v>0</v>
      </c>
      <c r="G166" s="18">
        <f t="shared" si="10"/>
        <v>0</v>
      </c>
    </row>
    <row r="167" spans="1:7" ht="39" hidden="1" thickBot="1" x14ac:dyDescent="0.3">
      <c r="A167" s="20" t="s">
        <v>37</v>
      </c>
      <c r="B167" s="17" t="s">
        <v>31</v>
      </c>
      <c r="C167" s="17" t="s">
        <v>160</v>
      </c>
      <c r="D167" s="17" t="s">
        <v>170</v>
      </c>
      <c r="E167" s="17" t="s">
        <v>38</v>
      </c>
      <c r="F167" s="18">
        <f t="shared" si="10"/>
        <v>0</v>
      </c>
      <c r="G167" s="18">
        <f t="shared" si="10"/>
        <v>0</v>
      </c>
    </row>
    <row r="168" spans="1:7" ht="15.75" hidden="1" thickBot="1" x14ac:dyDescent="0.3">
      <c r="A168" s="19" t="s">
        <v>39</v>
      </c>
      <c r="B168" s="17" t="s">
        <v>31</v>
      </c>
      <c r="C168" s="17" t="s">
        <v>160</v>
      </c>
      <c r="D168" s="17" t="s">
        <v>170</v>
      </c>
      <c r="E168" s="17" t="s">
        <v>40</v>
      </c>
      <c r="F168" s="18">
        <v>0</v>
      </c>
      <c r="G168" s="18">
        <v>0</v>
      </c>
    </row>
    <row r="169" spans="1:7" ht="15.75" thickBot="1" x14ac:dyDescent="0.3">
      <c r="A169" s="19" t="s">
        <v>171</v>
      </c>
      <c r="B169" s="17" t="s">
        <v>172</v>
      </c>
      <c r="C169" s="17" t="s">
        <v>80</v>
      </c>
      <c r="D169" s="17"/>
      <c r="E169" s="17"/>
      <c r="F169" s="15">
        <f>F170+F186+F183</f>
        <v>1037.0900000000001</v>
      </c>
      <c r="G169" s="15">
        <f>G170+G186+G183</f>
        <v>367</v>
      </c>
    </row>
    <row r="170" spans="1:7" ht="15.75" thickBot="1" x14ac:dyDescent="0.3">
      <c r="A170" s="19" t="s">
        <v>173</v>
      </c>
      <c r="B170" s="17" t="s">
        <v>172</v>
      </c>
      <c r="C170" s="17" t="s">
        <v>17</v>
      </c>
      <c r="D170" s="17"/>
      <c r="E170" s="17"/>
      <c r="F170" s="49">
        <f>F171+F177</f>
        <v>350</v>
      </c>
      <c r="G170" s="49">
        <f>G171+G177</f>
        <v>350</v>
      </c>
    </row>
    <row r="171" spans="1:7" ht="51.75" thickBot="1" x14ac:dyDescent="0.3">
      <c r="A171" s="24" t="s">
        <v>174</v>
      </c>
      <c r="B171" s="17" t="s">
        <v>172</v>
      </c>
      <c r="C171" s="17" t="s">
        <v>17</v>
      </c>
      <c r="D171" s="17" t="s">
        <v>175</v>
      </c>
      <c r="E171" s="17"/>
      <c r="F171" s="47">
        <f t="shared" ref="F171:G173" si="11">F172</f>
        <v>350</v>
      </c>
      <c r="G171" s="47">
        <f t="shared" si="11"/>
        <v>350</v>
      </c>
    </row>
    <row r="172" spans="1:7" ht="26.25" thickBot="1" x14ac:dyDescent="0.3">
      <c r="A172" s="16" t="s">
        <v>32</v>
      </c>
      <c r="B172" s="17" t="s">
        <v>176</v>
      </c>
      <c r="C172" s="17" t="s">
        <v>19</v>
      </c>
      <c r="D172" s="17" t="s">
        <v>33</v>
      </c>
      <c r="E172" s="17"/>
      <c r="F172" s="49">
        <f t="shared" si="11"/>
        <v>350</v>
      </c>
      <c r="G172" s="49">
        <f t="shared" si="11"/>
        <v>350</v>
      </c>
    </row>
    <row r="173" spans="1:7" ht="26.25" thickBot="1" x14ac:dyDescent="0.3">
      <c r="A173" s="16" t="s">
        <v>177</v>
      </c>
      <c r="B173" s="17" t="s">
        <v>176</v>
      </c>
      <c r="C173" s="17" t="s">
        <v>19</v>
      </c>
      <c r="D173" s="17" t="s">
        <v>178</v>
      </c>
      <c r="E173" s="17"/>
      <c r="F173" s="49">
        <f t="shared" si="11"/>
        <v>350</v>
      </c>
      <c r="G173" s="49">
        <f t="shared" si="11"/>
        <v>350</v>
      </c>
    </row>
    <row r="174" spans="1:7" ht="39" thickBot="1" x14ac:dyDescent="0.3">
      <c r="A174" s="20" t="s">
        <v>37</v>
      </c>
      <c r="B174" s="17" t="s">
        <v>176</v>
      </c>
      <c r="C174" s="17" t="s">
        <v>19</v>
      </c>
      <c r="D174" s="17" t="s">
        <v>178</v>
      </c>
      <c r="E174" s="17" t="s">
        <v>38</v>
      </c>
      <c r="F174" s="49">
        <f>F175+F176</f>
        <v>350</v>
      </c>
      <c r="G174" s="49">
        <f>G175+G176</f>
        <v>350</v>
      </c>
    </row>
    <row r="175" spans="1:7" ht="15.75" thickBot="1" x14ac:dyDescent="0.3">
      <c r="A175" s="19" t="s">
        <v>39</v>
      </c>
      <c r="B175" s="17" t="s">
        <v>176</v>
      </c>
      <c r="C175" s="17" t="s">
        <v>19</v>
      </c>
      <c r="D175" s="17" t="s">
        <v>178</v>
      </c>
      <c r="E175" s="17">
        <v>244</v>
      </c>
      <c r="F175" s="49">
        <v>350</v>
      </c>
      <c r="G175" s="49">
        <v>350</v>
      </c>
    </row>
    <row r="176" spans="1:7" ht="15.75" hidden="1" thickBot="1" x14ac:dyDescent="0.3">
      <c r="A176" s="19" t="s">
        <v>41</v>
      </c>
      <c r="B176" s="17" t="s">
        <v>176</v>
      </c>
      <c r="C176" s="17" t="s">
        <v>19</v>
      </c>
      <c r="D176" s="17" t="s">
        <v>178</v>
      </c>
      <c r="E176" s="17" t="s">
        <v>42</v>
      </c>
      <c r="F176" s="49">
        <v>0</v>
      </c>
      <c r="G176" s="49">
        <v>0</v>
      </c>
    </row>
    <row r="177" spans="1:7" s="12" customFormat="1" ht="51.75" hidden="1" thickBot="1" x14ac:dyDescent="0.25">
      <c r="A177" s="42" t="s">
        <v>18</v>
      </c>
      <c r="B177" s="9" t="s">
        <v>176</v>
      </c>
      <c r="C177" s="9" t="s">
        <v>19</v>
      </c>
      <c r="D177" s="9" t="s">
        <v>20</v>
      </c>
      <c r="E177" s="9"/>
      <c r="F177" s="47">
        <f>F178</f>
        <v>0</v>
      </c>
      <c r="G177" s="47">
        <f>G178</f>
        <v>0</v>
      </c>
    </row>
    <row r="178" spans="1:7" ht="26.25" hidden="1" thickBot="1" x14ac:dyDescent="0.3">
      <c r="A178" s="16" t="s">
        <v>32</v>
      </c>
      <c r="B178" s="17" t="s">
        <v>176</v>
      </c>
      <c r="C178" s="17" t="s">
        <v>19</v>
      </c>
      <c r="D178" s="17" t="s">
        <v>33</v>
      </c>
      <c r="E178" s="17"/>
      <c r="F178" s="49">
        <f>F180</f>
        <v>0</v>
      </c>
      <c r="G178" s="49">
        <f>G180</f>
        <v>0</v>
      </c>
    </row>
    <row r="179" spans="1:7" ht="15.75" hidden="1" thickBot="1" x14ac:dyDescent="0.3">
      <c r="B179" s="25"/>
      <c r="C179" s="25"/>
      <c r="D179" s="25"/>
      <c r="E179" s="25"/>
      <c r="F179" s="61"/>
      <c r="G179" s="61"/>
    </row>
    <row r="180" spans="1:7" ht="51.75" hidden="1" thickBot="1" x14ac:dyDescent="0.3">
      <c r="A180" s="43" t="s">
        <v>179</v>
      </c>
      <c r="B180" s="17" t="s">
        <v>176</v>
      </c>
      <c r="C180" s="17" t="s">
        <v>19</v>
      </c>
      <c r="D180" s="31" t="s">
        <v>180</v>
      </c>
      <c r="E180" s="17"/>
      <c r="F180" s="49">
        <f>F181</f>
        <v>0</v>
      </c>
      <c r="G180" s="49">
        <f>G181</f>
        <v>0</v>
      </c>
    </row>
    <row r="181" spans="1:7" ht="39" hidden="1" thickBot="1" x14ac:dyDescent="0.3">
      <c r="A181" s="20" t="s">
        <v>37</v>
      </c>
      <c r="B181" s="17" t="s">
        <v>176</v>
      </c>
      <c r="C181" s="17" t="s">
        <v>19</v>
      </c>
      <c r="D181" s="17" t="s">
        <v>181</v>
      </c>
      <c r="E181" s="17" t="s">
        <v>38</v>
      </c>
      <c r="F181" s="49">
        <f>F182</f>
        <v>0</v>
      </c>
      <c r="G181" s="49">
        <f>G182</f>
        <v>0</v>
      </c>
    </row>
    <row r="182" spans="1:7" ht="15.75" hidden="1" thickBot="1" x14ac:dyDescent="0.3">
      <c r="A182" s="19" t="s">
        <v>39</v>
      </c>
      <c r="B182" s="17" t="s">
        <v>176</v>
      </c>
      <c r="C182" s="17" t="s">
        <v>19</v>
      </c>
      <c r="D182" s="17" t="s">
        <v>181</v>
      </c>
      <c r="E182" s="17" t="s">
        <v>40</v>
      </c>
      <c r="F182" s="49">
        <v>0</v>
      </c>
      <c r="G182" s="49">
        <v>0</v>
      </c>
    </row>
    <row r="183" spans="1:7" ht="64.5" thickBot="1" x14ac:dyDescent="0.3">
      <c r="A183" s="14" t="s">
        <v>252</v>
      </c>
      <c r="B183" s="9" t="s">
        <v>176</v>
      </c>
      <c r="C183" s="60" t="s">
        <v>19</v>
      </c>
      <c r="D183" s="9" t="s">
        <v>253</v>
      </c>
      <c r="E183" s="17"/>
      <c r="F183" s="47">
        <f>F184</f>
        <v>5</v>
      </c>
      <c r="G183" s="47">
        <f>G184</f>
        <v>5</v>
      </c>
    </row>
    <row r="184" spans="1:7" ht="39" thickBot="1" x14ac:dyDescent="0.3">
      <c r="A184" s="16" t="s">
        <v>37</v>
      </c>
      <c r="B184" s="17" t="s">
        <v>176</v>
      </c>
      <c r="C184" s="17" t="s">
        <v>19</v>
      </c>
      <c r="D184" s="17" t="s">
        <v>253</v>
      </c>
      <c r="E184" s="17">
        <v>240</v>
      </c>
      <c r="F184" s="49">
        <f>F185</f>
        <v>5</v>
      </c>
      <c r="G184" s="49">
        <f>G185</f>
        <v>5</v>
      </c>
    </row>
    <row r="185" spans="1:7" ht="15.75" thickBot="1" x14ac:dyDescent="0.3">
      <c r="A185" s="19" t="s">
        <v>39</v>
      </c>
      <c r="B185" s="17" t="s">
        <v>176</v>
      </c>
      <c r="C185" s="17" t="s">
        <v>19</v>
      </c>
      <c r="D185" s="17" t="s">
        <v>253</v>
      </c>
      <c r="E185" s="17">
        <v>244</v>
      </c>
      <c r="F185" s="49">
        <v>5</v>
      </c>
      <c r="G185" s="49">
        <v>5</v>
      </c>
    </row>
    <row r="186" spans="1:7" ht="15.75" thickBot="1" x14ac:dyDescent="0.3">
      <c r="A186" s="19" t="s">
        <v>182</v>
      </c>
      <c r="B186" s="17" t="s">
        <v>172</v>
      </c>
      <c r="C186" s="17" t="s">
        <v>91</v>
      </c>
      <c r="D186" s="17"/>
      <c r="E186" s="17"/>
      <c r="F186" s="48">
        <f>F187</f>
        <v>682.09</v>
      </c>
      <c r="G186" s="48">
        <f>G187</f>
        <v>12</v>
      </c>
    </row>
    <row r="187" spans="1:7" ht="51.75" thickBot="1" x14ac:dyDescent="0.3">
      <c r="A187" s="16" t="s">
        <v>18</v>
      </c>
      <c r="B187" s="17" t="s">
        <v>176</v>
      </c>
      <c r="C187" s="17" t="s">
        <v>82</v>
      </c>
      <c r="D187" s="17" t="s">
        <v>20</v>
      </c>
      <c r="E187" s="17"/>
      <c r="F187" s="18">
        <f>F189+F201+F192+F198</f>
        <v>682.09</v>
      </c>
      <c r="G187" s="18">
        <f>G189+G201+G192+G198</f>
        <v>12</v>
      </c>
    </row>
    <row r="188" spans="1:7" ht="26.25" thickBot="1" x14ac:dyDescent="0.3">
      <c r="A188" s="16" t="s">
        <v>32</v>
      </c>
      <c r="B188" s="17" t="s">
        <v>176</v>
      </c>
      <c r="C188" s="17" t="s">
        <v>82</v>
      </c>
      <c r="D188" s="17" t="s">
        <v>33</v>
      </c>
      <c r="E188" s="17"/>
      <c r="F188" s="18">
        <f t="shared" ref="F188:G190" si="12">F189</f>
        <v>1</v>
      </c>
      <c r="G188" s="18">
        <f t="shared" si="12"/>
        <v>1</v>
      </c>
    </row>
    <row r="189" spans="1:7" ht="15.75" thickBot="1" x14ac:dyDescent="0.3">
      <c r="A189" s="19" t="s">
        <v>183</v>
      </c>
      <c r="B189" s="17" t="s">
        <v>172</v>
      </c>
      <c r="C189" s="17" t="s">
        <v>91</v>
      </c>
      <c r="D189" s="17" t="s">
        <v>184</v>
      </c>
      <c r="E189" s="17"/>
      <c r="F189" s="18">
        <f t="shared" si="12"/>
        <v>1</v>
      </c>
      <c r="G189" s="18">
        <f t="shared" si="12"/>
        <v>1</v>
      </c>
    </row>
    <row r="190" spans="1:7" ht="39" thickBot="1" x14ac:dyDescent="0.3">
      <c r="A190" s="20" t="s">
        <v>185</v>
      </c>
      <c r="B190" s="17" t="s">
        <v>176</v>
      </c>
      <c r="C190" s="17" t="s">
        <v>82</v>
      </c>
      <c r="D190" s="17" t="s">
        <v>186</v>
      </c>
      <c r="E190" s="17" t="s">
        <v>38</v>
      </c>
      <c r="F190" s="18">
        <f t="shared" si="12"/>
        <v>1</v>
      </c>
      <c r="G190" s="18">
        <f t="shared" si="12"/>
        <v>1</v>
      </c>
    </row>
    <row r="191" spans="1:7" ht="15.75" thickBot="1" x14ac:dyDescent="0.3">
      <c r="A191" s="19" t="s">
        <v>39</v>
      </c>
      <c r="B191" s="17" t="s">
        <v>176</v>
      </c>
      <c r="C191" s="17" t="s">
        <v>82</v>
      </c>
      <c r="D191" s="17" t="s">
        <v>186</v>
      </c>
      <c r="E191" s="17" t="s">
        <v>40</v>
      </c>
      <c r="F191" s="18">
        <v>1</v>
      </c>
      <c r="G191" s="18">
        <v>1</v>
      </c>
    </row>
    <row r="192" spans="1:7" ht="39" thickBot="1" x14ac:dyDescent="0.3">
      <c r="A192" s="16" t="s">
        <v>187</v>
      </c>
      <c r="B192" s="17" t="s">
        <v>172</v>
      </c>
      <c r="C192" s="17" t="s">
        <v>91</v>
      </c>
      <c r="D192" s="17" t="s">
        <v>188</v>
      </c>
      <c r="E192" s="17"/>
      <c r="F192" s="18">
        <f>F193</f>
        <v>1</v>
      </c>
      <c r="G192" s="18">
        <f>G193</f>
        <v>1</v>
      </c>
    </row>
    <row r="193" spans="1:7" ht="39" thickBot="1" x14ac:dyDescent="0.3">
      <c r="A193" s="20" t="s">
        <v>37</v>
      </c>
      <c r="B193" s="17" t="s">
        <v>176</v>
      </c>
      <c r="C193" s="17" t="s">
        <v>82</v>
      </c>
      <c r="D193" s="17" t="s">
        <v>189</v>
      </c>
      <c r="E193" s="17" t="s">
        <v>38</v>
      </c>
      <c r="F193" s="18">
        <f>F194</f>
        <v>1</v>
      </c>
      <c r="G193" s="18">
        <f>G194</f>
        <v>1</v>
      </c>
    </row>
    <row r="194" spans="1:7" ht="15.75" thickBot="1" x14ac:dyDescent="0.3">
      <c r="A194" s="19" t="s">
        <v>39</v>
      </c>
      <c r="B194" s="17" t="s">
        <v>176</v>
      </c>
      <c r="C194" s="17" t="s">
        <v>82</v>
      </c>
      <c r="D194" s="17" t="s">
        <v>189</v>
      </c>
      <c r="E194" s="17" t="s">
        <v>40</v>
      </c>
      <c r="F194" s="49">
        <v>1</v>
      </c>
      <c r="G194" s="49">
        <v>1</v>
      </c>
    </row>
    <row r="195" spans="1:7" ht="15.75" hidden="1" thickBot="1" x14ac:dyDescent="0.3">
      <c r="A195" s="19" t="s">
        <v>190</v>
      </c>
      <c r="B195" s="17" t="s">
        <v>172</v>
      </c>
      <c r="C195" s="17" t="s">
        <v>91</v>
      </c>
      <c r="D195" s="17" t="s">
        <v>191</v>
      </c>
      <c r="E195" s="17"/>
      <c r="F195" s="49" t="s">
        <v>192</v>
      </c>
      <c r="G195" s="49" t="s">
        <v>192</v>
      </c>
    </row>
    <row r="196" spans="1:7" ht="39" hidden="1" thickBot="1" x14ac:dyDescent="0.3">
      <c r="A196" s="20" t="s">
        <v>37</v>
      </c>
      <c r="B196" s="17" t="s">
        <v>176</v>
      </c>
      <c r="C196" s="17" t="s">
        <v>82</v>
      </c>
      <c r="D196" s="17" t="s">
        <v>193</v>
      </c>
      <c r="E196" s="17" t="s">
        <v>38</v>
      </c>
      <c r="F196" s="49" t="s">
        <v>194</v>
      </c>
      <c r="G196" s="49" t="s">
        <v>194</v>
      </c>
    </row>
    <row r="197" spans="1:7" ht="15.75" hidden="1" thickBot="1" x14ac:dyDescent="0.3">
      <c r="A197" s="19" t="s">
        <v>39</v>
      </c>
      <c r="B197" s="17" t="s">
        <v>176</v>
      </c>
      <c r="C197" s="17" t="s">
        <v>82</v>
      </c>
      <c r="D197" s="17" t="s">
        <v>193</v>
      </c>
      <c r="E197" s="17" t="s">
        <v>40</v>
      </c>
      <c r="F197" s="49" t="s">
        <v>194</v>
      </c>
      <c r="G197" s="49" t="s">
        <v>194</v>
      </c>
    </row>
    <row r="198" spans="1:7" ht="15.75" thickBot="1" x14ac:dyDescent="0.3">
      <c r="A198" s="16" t="s">
        <v>195</v>
      </c>
      <c r="B198" s="17" t="s">
        <v>172</v>
      </c>
      <c r="C198" s="17" t="s">
        <v>91</v>
      </c>
      <c r="D198" s="17" t="s">
        <v>196</v>
      </c>
      <c r="E198" s="17"/>
      <c r="F198" s="49">
        <f>F199</f>
        <v>15</v>
      </c>
      <c r="G198" s="49">
        <f>G199</f>
        <v>10</v>
      </c>
    </row>
    <row r="199" spans="1:7" ht="39" thickBot="1" x14ac:dyDescent="0.3">
      <c r="A199" s="20" t="s">
        <v>37</v>
      </c>
      <c r="B199" s="17" t="s">
        <v>176</v>
      </c>
      <c r="C199" s="17" t="s">
        <v>82</v>
      </c>
      <c r="D199" s="17" t="s">
        <v>197</v>
      </c>
      <c r="E199" s="17" t="s">
        <v>38</v>
      </c>
      <c r="F199" s="49">
        <f>F200</f>
        <v>15</v>
      </c>
      <c r="G199" s="49">
        <f>G200</f>
        <v>10</v>
      </c>
    </row>
    <row r="200" spans="1:7" ht="15.75" thickBot="1" x14ac:dyDescent="0.3">
      <c r="A200" s="19" t="s">
        <v>39</v>
      </c>
      <c r="B200" s="17" t="s">
        <v>176</v>
      </c>
      <c r="C200" s="17" t="s">
        <v>82</v>
      </c>
      <c r="D200" s="17" t="s">
        <v>197</v>
      </c>
      <c r="E200" s="17" t="s">
        <v>40</v>
      </c>
      <c r="F200" s="49">
        <v>15</v>
      </c>
      <c r="G200" s="49">
        <v>10</v>
      </c>
    </row>
    <row r="201" spans="1:7" ht="26.25" thickBot="1" x14ac:dyDescent="0.3">
      <c r="A201" s="16" t="s">
        <v>198</v>
      </c>
      <c r="B201" s="17" t="s">
        <v>172</v>
      </c>
      <c r="C201" s="17" t="s">
        <v>91</v>
      </c>
      <c r="D201" s="17" t="s">
        <v>199</v>
      </c>
      <c r="E201" s="17"/>
      <c r="F201" s="44">
        <f>F202</f>
        <v>665.09</v>
      </c>
      <c r="G201" s="44">
        <f>G202</f>
        <v>0</v>
      </c>
    </row>
    <row r="202" spans="1:7" ht="26.25" thickBot="1" x14ac:dyDescent="0.3">
      <c r="A202" s="20" t="s">
        <v>200</v>
      </c>
      <c r="B202" s="17" t="s">
        <v>176</v>
      </c>
      <c r="C202" s="17" t="s">
        <v>82</v>
      </c>
      <c r="D202" s="17" t="s">
        <v>201</v>
      </c>
      <c r="E202" s="17" t="s">
        <v>38</v>
      </c>
      <c r="F202" s="44">
        <f>F203</f>
        <v>665.09</v>
      </c>
      <c r="G202" s="44">
        <f>G203</f>
        <v>0</v>
      </c>
    </row>
    <row r="203" spans="1:7" ht="15.75" thickBot="1" x14ac:dyDescent="0.3">
      <c r="A203" s="19" t="s">
        <v>39</v>
      </c>
      <c r="B203" s="17" t="s">
        <v>176</v>
      </c>
      <c r="C203" s="17" t="s">
        <v>82</v>
      </c>
      <c r="D203" s="17" t="s">
        <v>201</v>
      </c>
      <c r="E203" s="17" t="s">
        <v>40</v>
      </c>
      <c r="F203" s="44">
        <v>665.09</v>
      </c>
      <c r="G203" s="44">
        <v>0</v>
      </c>
    </row>
    <row r="204" spans="1:7" ht="15.75" hidden="1" thickBot="1" x14ac:dyDescent="0.3">
      <c r="A204" s="19" t="s">
        <v>202</v>
      </c>
      <c r="B204" s="17" t="s">
        <v>203</v>
      </c>
      <c r="C204" s="17" t="s">
        <v>80</v>
      </c>
      <c r="D204" s="17"/>
      <c r="E204" s="17"/>
      <c r="F204" s="18">
        <f t="shared" ref="F204:G207" si="13">F205</f>
        <v>0</v>
      </c>
      <c r="G204" s="18">
        <f t="shared" si="13"/>
        <v>0</v>
      </c>
    </row>
    <row r="205" spans="1:7" ht="15.75" hidden="1" thickBot="1" x14ac:dyDescent="0.3">
      <c r="A205" s="19" t="s">
        <v>204</v>
      </c>
      <c r="B205" s="17" t="s">
        <v>203</v>
      </c>
      <c r="C205" s="17" t="s">
        <v>16</v>
      </c>
      <c r="D205" s="17"/>
      <c r="E205" s="17"/>
      <c r="F205" s="18">
        <f t="shared" si="13"/>
        <v>0</v>
      </c>
      <c r="G205" s="18">
        <f t="shared" si="13"/>
        <v>0</v>
      </c>
    </row>
    <row r="206" spans="1:7" ht="51.75" hidden="1" thickBot="1" x14ac:dyDescent="0.3">
      <c r="A206" s="16" t="s">
        <v>205</v>
      </c>
      <c r="B206" s="17" t="s">
        <v>206</v>
      </c>
      <c r="C206" s="17" t="s">
        <v>13</v>
      </c>
      <c r="D206" s="17" t="s">
        <v>20</v>
      </c>
      <c r="E206" s="17"/>
      <c r="F206" s="18">
        <f t="shared" si="13"/>
        <v>0</v>
      </c>
      <c r="G206" s="18">
        <f t="shared" si="13"/>
        <v>0</v>
      </c>
    </row>
    <row r="207" spans="1:7" ht="26.25" hidden="1" thickBot="1" x14ac:dyDescent="0.3">
      <c r="A207" s="16" t="s">
        <v>32</v>
      </c>
      <c r="B207" s="17" t="s">
        <v>206</v>
      </c>
      <c r="C207" s="17" t="s">
        <v>13</v>
      </c>
      <c r="D207" s="17" t="s">
        <v>33</v>
      </c>
      <c r="E207" s="17"/>
      <c r="F207" s="18">
        <f t="shared" si="13"/>
        <v>0</v>
      </c>
      <c r="G207" s="18">
        <f t="shared" si="13"/>
        <v>0</v>
      </c>
    </row>
    <row r="208" spans="1:7" ht="39" hidden="1" thickBot="1" x14ac:dyDescent="0.3">
      <c r="A208" s="16" t="s">
        <v>207</v>
      </c>
      <c r="B208" s="17" t="s">
        <v>206</v>
      </c>
      <c r="C208" s="17" t="s">
        <v>13</v>
      </c>
      <c r="D208" s="17" t="s">
        <v>208</v>
      </c>
      <c r="E208" s="17"/>
      <c r="F208" s="18">
        <f>F213+F211+F210+F209</f>
        <v>0</v>
      </c>
      <c r="G208" s="18">
        <f>G213+G211+G210+G209</f>
        <v>0</v>
      </c>
    </row>
    <row r="209" spans="1:7" ht="15.75" hidden="1" thickBot="1" x14ac:dyDescent="0.3">
      <c r="A209" s="19" t="s">
        <v>209</v>
      </c>
      <c r="B209" s="17" t="s">
        <v>206</v>
      </c>
      <c r="C209" s="17" t="s">
        <v>13</v>
      </c>
      <c r="D209" s="17" t="s">
        <v>208</v>
      </c>
      <c r="E209" s="17" t="s">
        <v>210</v>
      </c>
      <c r="F209" s="18">
        <v>0</v>
      </c>
      <c r="G209" s="18">
        <v>0</v>
      </c>
    </row>
    <row r="210" spans="1:7" ht="51.75" hidden="1" thickBot="1" x14ac:dyDescent="0.3">
      <c r="A210" s="16" t="s">
        <v>211</v>
      </c>
      <c r="B210" s="17" t="s">
        <v>206</v>
      </c>
      <c r="C210" s="17" t="s">
        <v>13</v>
      </c>
      <c r="D210" s="17" t="s">
        <v>208</v>
      </c>
      <c r="E210" s="17" t="s">
        <v>212</v>
      </c>
      <c r="F210" s="18">
        <v>0</v>
      </c>
      <c r="G210" s="18">
        <v>0</v>
      </c>
    </row>
    <row r="211" spans="1:7" ht="39" hidden="1" thickBot="1" x14ac:dyDescent="0.3">
      <c r="A211" s="20" t="s">
        <v>37</v>
      </c>
      <c r="B211" s="17" t="s">
        <v>206</v>
      </c>
      <c r="C211" s="17" t="s">
        <v>13</v>
      </c>
      <c r="D211" s="17" t="s">
        <v>208</v>
      </c>
      <c r="E211" s="17" t="s">
        <v>38</v>
      </c>
      <c r="F211" s="18">
        <f>F212</f>
        <v>0</v>
      </c>
      <c r="G211" s="18">
        <f>G212</f>
        <v>0</v>
      </c>
    </row>
    <row r="212" spans="1:7" ht="15.75" hidden="1" thickBot="1" x14ac:dyDescent="0.3">
      <c r="A212" s="19" t="s">
        <v>39</v>
      </c>
      <c r="B212" s="17" t="s">
        <v>206</v>
      </c>
      <c r="C212" s="17" t="s">
        <v>13</v>
      </c>
      <c r="D212" s="17" t="s">
        <v>208</v>
      </c>
      <c r="E212" s="17" t="s">
        <v>40</v>
      </c>
      <c r="F212" s="18">
        <v>0</v>
      </c>
      <c r="G212" s="18">
        <v>0</v>
      </c>
    </row>
    <row r="213" spans="1:7" ht="15.75" hidden="1" thickBot="1" x14ac:dyDescent="0.3">
      <c r="A213" s="19" t="s">
        <v>46</v>
      </c>
      <c r="B213" s="17" t="s">
        <v>206</v>
      </c>
      <c r="C213" s="17" t="s">
        <v>13</v>
      </c>
      <c r="D213" s="17" t="s">
        <v>208</v>
      </c>
      <c r="E213" s="17" t="s">
        <v>66</v>
      </c>
      <c r="F213" s="18">
        <f>F214</f>
        <v>0</v>
      </c>
      <c r="G213" s="18">
        <f>G214</f>
        <v>0</v>
      </c>
    </row>
    <row r="214" spans="1:7" ht="15.75" hidden="1" thickBot="1" x14ac:dyDescent="0.3">
      <c r="A214" s="19" t="s">
        <v>48</v>
      </c>
      <c r="B214" s="17" t="s">
        <v>206</v>
      </c>
      <c r="C214" s="17" t="s">
        <v>13</v>
      </c>
      <c r="D214" s="17" t="s">
        <v>208</v>
      </c>
      <c r="E214" s="17" t="s">
        <v>70</v>
      </c>
      <c r="F214" s="18">
        <f>F215</f>
        <v>0</v>
      </c>
      <c r="G214" s="18">
        <f>G215</f>
        <v>0</v>
      </c>
    </row>
    <row r="215" spans="1:7" ht="15.75" hidden="1" thickBot="1" x14ac:dyDescent="0.3">
      <c r="A215" s="19" t="s">
        <v>49</v>
      </c>
      <c r="B215" s="17" t="s">
        <v>206</v>
      </c>
      <c r="C215" s="17" t="s">
        <v>13</v>
      </c>
      <c r="D215" s="17" t="s">
        <v>208</v>
      </c>
      <c r="E215" s="17" t="s">
        <v>76</v>
      </c>
      <c r="F215" s="18">
        <v>0</v>
      </c>
      <c r="G215" s="18">
        <v>0</v>
      </c>
    </row>
    <row r="216" spans="1:7" ht="15.75" thickBot="1" x14ac:dyDescent="0.3">
      <c r="A216" s="19" t="s">
        <v>213</v>
      </c>
      <c r="B216" s="17" t="s">
        <v>92</v>
      </c>
      <c r="C216" s="17" t="s">
        <v>80</v>
      </c>
      <c r="D216" s="17"/>
      <c r="E216" s="17"/>
      <c r="F216" s="47">
        <f>F217+F222</f>
        <v>201</v>
      </c>
      <c r="G216" s="47">
        <f>G217+G222</f>
        <v>201</v>
      </c>
    </row>
    <row r="217" spans="1:7" ht="15.75" thickBot="1" x14ac:dyDescent="0.3">
      <c r="A217" s="19" t="s">
        <v>214</v>
      </c>
      <c r="B217" s="17" t="s">
        <v>87</v>
      </c>
      <c r="C217" s="17" t="s">
        <v>13</v>
      </c>
      <c r="D217" s="17"/>
      <c r="E217" s="17"/>
      <c r="F217" s="49">
        <f t="shared" ref="F217:G220" si="14">F218</f>
        <v>201</v>
      </c>
      <c r="G217" s="49">
        <f t="shared" si="14"/>
        <v>201</v>
      </c>
    </row>
    <row r="218" spans="1:7" ht="51.75" thickBot="1" x14ac:dyDescent="0.3">
      <c r="A218" s="16" t="s">
        <v>18</v>
      </c>
      <c r="B218" s="17" t="s">
        <v>87</v>
      </c>
      <c r="C218" s="17" t="s">
        <v>13</v>
      </c>
      <c r="D218" s="17" t="s">
        <v>20</v>
      </c>
      <c r="E218" s="17"/>
      <c r="F218" s="49">
        <f t="shared" si="14"/>
        <v>201</v>
      </c>
      <c r="G218" s="49">
        <f t="shared" si="14"/>
        <v>201</v>
      </c>
    </row>
    <row r="219" spans="1:7" ht="26.25" thickBot="1" x14ac:dyDescent="0.3">
      <c r="A219" s="16" t="s">
        <v>32</v>
      </c>
      <c r="B219" s="17" t="s">
        <v>87</v>
      </c>
      <c r="C219" s="17" t="s">
        <v>13</v>
      </c>
      <c r="D219" s="17" t="s">
        <v>33</v>
      </c>
      <c r="E219" s="17"/>
      <c r="F219" s="49">
        <f t="shared" si="14"/>
        <v>201</v>
      </c>
      <c r="G219" s="49">
        <f t="shared" si="14"/>
        <v>201</v>
      </c>
    </row>
    <row r="220" spans="1:7" ht="39" thickBot="1" x14ac:dyDescent="0.3">
      <c r="A220" s="16" t="s">
        <v>215</v>
      </c>
      <c r="B220" s="17" t="s">
        <v>87</v>
      </c>
      <c r="C220" s="17" t="s">
        <v>13</v>
      </c>
      <c r="D220" s="17" t="s">
        <v>216</v>
      </c>
      <c r="E220" s="17"/>
      <c r="F220" s="49">
        <f t="shared" si="14"/>
        <v>201</v>
      </c>
      <c r="G220" s="49">
        <f t="shared" si="14"/>
        <v>201</v>
      </c>
    </row>
    <row r="221" spans="1:7" ht="15.75" thickBot="1" x14ac:dyDescent="0.3">
      <c r="A221" s="19" t="s">
        <v>217</v>
      </c>
      <c r="B221" s="17" t="s">
        <v>87</v>
      </c>
      <c r="C221" s="17" t="s">
        <v>13</v>
      </c>
      <c r="D221" s="17" t="s">
        <v>216</v>
      </c>
      <c r="E221" s="17" t="s">
        <v>218</v>
      </c>
      <c r="F221" s="49">
        <v>201</v>
      </c>
      <c r="G221" s="49">
        <v>201</v>
      </c>
    </row>
    <row r="222" spans="1:7" ht="15.75" hidden="1" thickBot="1" x14ac:dyDescent="0.3">
      <c r="A222" s="19" t="s">
        <v>219</v>
      </c>
      <c r="B222" s="17" t="s">
        <v>92</v>
      </c>
      <c r="C222" s="17" t="s">
        <v>91</v>
      </c>
      <c r="D222" s="17" t="s">
        <v>163</v>
      </c>
      <c r="E222" s="17" t="s">
        <v>220</v>
      </c>
      <c r="F222" s="49">
        <f>F223</f>
        <v>0</v>
      </c>
      <c r="G222" s="49">
        <f>G223</f>
        <v>0</v>
      </c>
    </row>
    <row r="223" spans="1:7" ht="77.25" hidden="1" thickBot="1" x14ac:dyDescent="0.3">
      <c r="A223" s="16" t="s">
        <v>221</v>
      </c>
      <c r="B223" s="17" t="s">
        <v>87</v>
      </c>
      <c r="C223" s="17" t="s">
        <v>82</v>
      </c>
      <c r="D223" s="17" t="s">
        <v>222</v>
      </c>
      <c r="E223" s="17" t="s">
        <v>64</v>
      </c>
      <c r="F223" s="49">
        <f>F224</f>
        <v>0</v>
      </c>
      <c r="G223" s="49">
        <f>G224</f>
        <v>0</v>
      </c>
    </row>
    <row r="224" spans="1:7" ht="15.75" hidden="1" thickBot="1" x14ac:dyDescent="0.3">
      <c r="A224" s="19" t="s">
        <v>223</v>
      </c>
      <c r="B224" s="17" t="s">
        <v>87</v>
      </c>
      <c r="C224" s="17" t="s">
        <v>82</v>
      </c>
      <c r="D224" s="17" t="s">
        <v>222</v>
      </c>
      <c r="E224" s="17" t="s">
        <v>224</v>
      </c>
      <c r="F224" s="49">
        <v>0</v>
      </c>
      <c r="G224" s="49">
        <v>0</v>
      </c>
    </row>
    <row r="225" spans="1:7" ht="25.5" customHeight="1" thickBot="1" x14ac:dyDescent="0.3">
      <c r="A225" s="14" t="s">
        <v>225</v>
      </c>
      <c r="B225" s="9" t="s">
        <v>61</v>
      </c>
      <c r="C225" s="9" t="s">
        <v>14</v>
      </c>
      <c r="D225" s="9"/>
      <c r="E225" s="9"/>
      <c r="F225" s="47">
        <f t="shared" ref="F225:G229" si="15">F226</f>
        <v>1</v>
      </c>
      <c r="G225" s="47">
        <f t="shared" si="15"/>
        <v>1</v>
      </c>
    </row>
    <row r="226" spans="1:7" ht="26.25" thickBot="1" x14ac:dyDescent="0.3">
      <c r="A226" s="16" t="s">
        <v>226</v>
      </c>
      <c r="B226" s="17" t="s">
        <v>61</v>
      </c>
      <c r="C226" s="17" t="s">
        <v>13</v>
      </c>
      <c r="D226" s="17"/>
      <c r="E226" s="17"/>
      <c r="F226" s="49">
        <f t="shared" si="15"/>
        <v>1</v>
      </c>
      <c r="G226" s="49">
        <f t="shared" si="15"/>
        <v>1</v>
      </c>
    </row>
    <row r="227" spans="1:7" ht="26.25" thickBot="1" x14ac:dyDescent="0.3">
      <c r="A227" s="16" t="s">
        <v>227</v>
      </c>
      <c r="B227" s="17" t="s">
        <v>61</v>
      </c>
      <c r="C227" s="17" t="s">
        <v>13</v>
      </c>
      <c r="D227" s="17" t="s">
        <v>33</v>
      </c>
      <c r="E227" s="17"/>
      <c r="F227" s="49">
        <f t="shared" si="15"/>
        <v>1</v>
      </c>
      <c r="G227" s="49">
        <f t="shared" si="15"/>
        <v>1</v>
      </c>
    </row>
    <row r="228" spans="1:7" ht="26.25" thickBot="1" x14ac:dyDescent="0.3">
      <c r="A228" s="16" t="s">
        <v>32</v>
      </c>
      <c r="B228" s="17" t="s">
        <v>61</v>
      </c>
      <c r="C228" s="17" t="s">
        <v>13</v>
      </c>
      <c r="D228" s="17" t="s">
        <v>228</v>
      </c>
      <c r="E228" s="17"/>
      <c r="F228" s="49">
        <f t="shared" si="15"/>
        <v>1</v>
      </c>
      <c r="G228" s="49">
        <f t="shared" si="15"/>
        <v>1</v>
      </c>
    </row>
    <row r="229" spans="1:7" ht="15.75" thickBot="1" x14ac:dyDescent="0.3">
      <c r="A229" s="16" t="s">
        <v>229</v>
      </c>
      <c r="B229" s="17" t="s">
        <v>61</v>
      </c>
      <c r="C229" s="17" t="s">
        <v>13</v>
      </c>
      <c r="D229" s="17" t="s">
        <v>228</v>
      </c>
      <c r="E229" s="17"/>
      <c r="F229" s="49">
        <f t="shared" si="15"/>
        <v>1</v>
      </c>
      <c r="G229" s="49">
        <f t="shared" si="15"/>
        <v>1</v>
      </c>
    </row>
    <row r="230" spans="1:7" ht="15.75" thickBot="1" x14ac:dyDescent="0.3">
      <c r="A230" s="19" t="s">
        <v>230</v>
      </c>
      <c r="B230" s="17" t="s">
        <v>61</v>
      </c>
      <c r="C230" s="17" t="s">
        <v>13</v>
      </c>
      <c r="D230" s="17" t="s">
        <v>228</v>
      </c>
      <c r="E230" s="17" t="s">
        <v>231</v>
      </c>
      <c r="F230" s="49">
        <v>1</v>
      </c>
      <c r="G230" s="49">
        <v>1</v>
      </c>
    </row>
    <row r="231" spans="1:7" ht="15.75" thickBot="1" x14ac:dyDescent="0.3">
      <c r="A231" s="19" t="s">
        <v>232</v>
      </c>
      <c r="B231" s="17"/>
      <c r="C231" s="17"/>
      <c r="D231" s="17"/>
      <c r="E231" s="17"/>
      <c r="F231" s="48">
        <f>F14+F59+F66+F126+F169+F216+F225</f>
        <v>6847.93</v>
      </c>
      <c r="G231" s="48">
        <f>G14+G59+G66+G126+G169+G216+G225</f>
        <v>6241.39</v>
      </c>
    </row>
  </sheetData>
  <mergeCells count="69">
    <mergeCell ref="A45:A46"/>
    <mergeCell ref="B75:B77"/>
    <mergeCell ref="C75:C77"/>
    <mergeCell ref="D75:D77"/>
    <mergeCell ref="B4:G4"/>
    <mergeCell ref="F5:G5"/>
    <mergeCell ref="A7:G8"/>
    <mergeCell ref="A9:G9"/>
    <mergeCell ref="B78:B80"/>
    <mergeCell ref="C78:C80"/>
    <mergeCell ref="D78:D80"/>
    <mergeCell ref="E78:E80"/>
    <mergeCell ref="F78:F80"/>
    <mergeCell ref="B82:B83"/>
    <mergeCell ref="C82:C83"/>
    <mergeCell ref="D82:D83"/>
    <mergeCell ref="F82:F83"/>
    <mergeCell ref="B84:B85"/>
    <mergeCell ref="C84:C85"/>
    <mergeCell ref="D84:D85"/>
    <mergeCell ref="E84:E85"/>
    <mergeCell ref="F84:F85"/>
    <mergeCell ref="B87:B90"/>
    <mergeCell ref="C87:C90"/>
    <mergeCell ref="D87:D90"/>
    <mergeCell ref="F87:F90"/>
    <mergeCell ref="B91:B92"/>
    <mergeCell ref="C91:C92"/>
    <mergeCell ref="D91:D92"/>
    <mergeCell ref="F91:F92"/>
    <mergeCell ref="B93:B94"/>
    <mergeCell ref="C93:C94"/>
    <mergeCell ref="D93:D94"/>
    <mergeCell ref="F93:F94"/>
    <mergeCell ref="B95:B97"/>
    <mergeCell ref="C95:C97"/>
    <mergeCell ref="D95:D97"/>
    <mergeCell ref="E95:E97"/>
    <mergeCell ref="F95:F97"/>
    <mergeCell ref="F135:F136"/>
    <mergeCell ref="B99:B101"/>
    <mergeCell ref="C99:C101"/>
    <mergeCell ref="D99:D101"/>
    <mergeCell ref="F99:F101"/>
    <mergeCell ref="B102:B106"/>
    <mergeCell ref="C102:C106"/>
    <mergeCell ref="D102:D106"/>
    <mergeCell ref="F102:F106"/>
    <mergeCell ref="G133:G134"/>
    <mergeCell ref="G135:G136"/>
    <mergeCell ref="A162:A163"/>
    <mergeCell ref="G75:G77"/>
    <mergeCell ref="G78:G80"/>
    <mergeCell ref="G82:G83"/>
    <mergeCell ref="G84:G85"/>
    <mergeCell ref="G87:G90"/>
    <mergeCell ref="G91:G92"/>
    <mergeCell ref="G93:G94"/>
    <mergeCell ref="G95:G97"/>
    <mergeCell ref="G99:G101"/>
    <mergeCell ref="F108:F110"/>
    <mergeCell ref="F111:F113"/>
    <mergeCell ref="F128:F132"/>
    <mergeCell ref="F133:F134"/>
    <mergeCell ref="G102:G106"/>
    <mergeCell ref="G108:G110"/>
    <mergeCell ref="G111:G113"/>
    <mergeCell ref="G128:G132"/>
    <mergeCell ref="F75:F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2025-11-24T06:54:19Z</cp:lastPrinted>
  <dcterms:created xsi:type="dcterms:W3CDTF">2015-06-05T18:19:34Z</dcterms:created>
  <dcterms:modified xsi:type="dcterms:W3CDTF">2025-11-24T06:54:23Z</dcterms:modified>
</cp:coreProperties>
</file>